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25" documentId="13_ncr:1_{F6CB121F-512D-4AA6-A0C1-0FB36C537598}" xr6:coauthVersionLast="47" xr6:coauthVersionMax="47" xr10:uidLastSave="{4EB1C344-1AA5-47EB-9220-09ABFC3C5826}"/>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<sst xmlns="http://schemas.openxmlformats.org/spreadsheetml/2006/main" count="178592" uniqueCount="39078">
  <si>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</si>
  <si>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</si>
  <si>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</si>
  <si>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</si>
  <si>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</si>
  <si>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</si>
  <si>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</si>
  <si>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</si>
  <si>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</si>
  <si>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</si>
  <si>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</si>
  <si>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</si>
  <si>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</si>
  <si>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</si>
  <si>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</si>
  <si>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</si>
  <si>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</si>
  <si>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</si>
  <si>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</si>
  <si>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</si>
  <si>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</si>
  <si>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</si>
  <si>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</si>
  <si>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</si>
  <si>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</si>
  <si>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</si>
  <si>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</si>
  <si>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</si>
  <si>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</si>
  <si>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</si>
  <si>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</si>
  <si>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</si>
  <si>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</si>
  <si>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</si>
  <si>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</si>
  <si>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</si>
  <si>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</si>
  <si>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</si>
  <si>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</si>
  <si>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</si>
  <si>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</si>
  <si>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</si>
  <si>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</si>
  <si>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</si>
  <si>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</si>
  <si>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</si>
  <si>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</si>
  <si>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</si>
  <si>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</si>
  <si>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</si>
  <si>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</si>
  <si>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</si>
  <si>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</si>
  <si>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</si>
  <si>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</si>
  <si>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</si>
  <si>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</si>
  <si>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</si>
  <si>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</si>
  <si>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</si>
  <si>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</si>
  <si>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</si>
  <si>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</si>
  <si>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</si>
  <si>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</si>
  <si>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</si>
  <si>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</si>
  <si>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</si>
  <si>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</si>
  <si>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</si>
  <si>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</si>
  <si>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</si>
  <si>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</si>
  <si>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</si>
  <si>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</si>
  <si>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</si>
  <si>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</si>
  <si>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</si>
  <si>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</si>
  <si>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</si>
  <si>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</si>
  <si>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</si>
  <si>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</si>
  <si>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</si>
  <si>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</si>
  <si>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</si>
  <si>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</si>
  <si>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</si>
  <si>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</si>
  <si>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</si>
  <si>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</si>
  <si>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</si>
  <si>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</si>
  <si>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</si>
  <si>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</si>
  <si>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</si>
  <si>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</si>
  <si>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</si>
  <si>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</si>
  <si>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</si>
  <si>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</si>
  <si>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</si>
  <si>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</si>
  <si>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</si>
  <si>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</si>
  <si>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</si>
  <si>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</si>
  <si>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</si>
  <si>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</si>
  <si>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</si>
  <si>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</si>
  <si>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</si>
  <si>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</si>
  <si>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</si>
  <si>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</si>
  <si>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</si>
  <si>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</si>
  <si>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</si>
  <si>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</si>
  <si>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</si>
  <si>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</si>
  <si>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</si>
  <si>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</si>
  <si>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</si>
  <si>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</si>
  <si>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</si>
  <si>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</si>
  <si>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</si>
  <si>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</si>
  <si>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</si>
  <si>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</si>
  <si>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</si>
  <si>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</si>
  <si>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</si>
  <si>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</si>
  <si>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</si>
  <si>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</si>
  <si>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</si>
  <si>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</si>
  <si>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</si>
  <si>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</si>
  <si>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</si>
  <si>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</si>
  <si>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</si>
  <si>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</si>
  <si>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</si>
  <si>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</si>
  <si>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</si>
  <si>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</si>
  <si>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</si>
  <si>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</si>
  <si>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</si>
  <si>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</si>
  <si>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</si>
  <si>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</si>
  <si>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</si>
  <si>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</si>
  <si>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</si>
  <si>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</si>
  <si>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</si>
  <si>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</si>
  <si>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</si>
  <si>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</si>
  <si>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</si>
  <si>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</si>
  <si>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</si>
  <si>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</si>
  <si>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</si>
  <si>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</si>
  <si>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</si>
  <si>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</si>
  <si>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</si>
  <si>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</si>
  <si>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</si>
  <si>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</si>
  <si>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</si>
  <si>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</si>
  <si>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</si>
  <si>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</si>
  <si>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</si>
  <si>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</si>
  <si>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</si>
  <si>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</si>
  <si>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</si>
  <si>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</si>
  <si>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</si>
  <si>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</si>
  <si>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</si>
  <si>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</si>
  <si>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</si>
  <si>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</si>
  <si>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</si>
  <si>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</si>
  <si>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</si>
  <si>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</si>
  <si>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</si>
  <si>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</si>
  <si>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</si>
  <si>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</si>
  <si>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</si>
  <si>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</si>
  <si>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</si>
  <si>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</si>
  <si>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</si>
  <si>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</si>
  <si>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</si>
  <si>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</si>
  <si>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</si>
  <si>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</si>
  <si>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</si>
  <si>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</si>
  <si>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</si>
  <si>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</si>
  <si>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</si>
  <si>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</si>
  <si>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</si>
  <si>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</si>
  <si>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</si>
  <si>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</si>
  <si>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</si>
  <si>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</si>
  <si>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</si>
  <si>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</si>
  <si>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</si>
  <si>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</si>
  <si>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</si>
  <si>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</si>
  <si>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</si>
  <si>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</si>
  <si>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</si>
  <si>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</si>
  <si>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</si>
  <si>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</si>
  <si>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</si>
  <si>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</si>
  <si>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</si>
  <si>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</si>
  <si>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</si>
  <si>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</si>
  <si>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</si>
  <si>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</si>
  <si>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</si>
  <si>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</si>
  <si>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</si>
  <si>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</si>
  <si>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</si>
  <si>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</si>
  <si>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</si>
  <si>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</si>
  <si>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</si>
  <si>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</si>
  <si>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</si>
  <si>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</si>
  <si>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</si>
  <si>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</si>
  <si>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</si>
  <si>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</si>
  <si>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</si>
  <si>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</si>
  <si>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</si>
  <si>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</si>
  <si>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</si>
  <si>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</si>
  <si>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</si>
  <si>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</si>
  <si>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</si>
  <si>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</si>
  <si>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</si>
  <si>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</si>
  <si>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</si>
  <si>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</si>
  <si>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</si>
  <si>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</si>
  <si>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</si>
  <si>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</si>
  <si>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</si>
  <si>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</si>
  <si>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</si>
  <si>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</si>
  <si>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</si>
  <si>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</si>
  <si>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</si>
  <si>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</si>
  <si>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</si>
  <si>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</si>
  <si>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</si>
  <si>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</si>
  <si>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</si>
  <si>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</si>
  <si>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</si>
  <si>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</si>
  <si>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</si>
  <si>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</si>
  <si>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</si>
  <si>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</si>
  <si>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</si>
  <si>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</si>
  <si>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</si>
  <si>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</si>
  <si>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</si>
  <si>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</si>
  <si>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</si>
  <si>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</si>
  <si>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</si>
  <si>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</si>
  <si>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</si>
  <si>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</si>
  <si>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</si>
  <si>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</si>
  <si>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</si>
  <si>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</si>
  <si>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</si>
  <si>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</si>
  <si>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</si>
  <si>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</si>
  <si>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</si>
  <si>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</si>
  <si>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</si>
  <si>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</si>
  <si>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</si>
  <si>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</si>
  <si>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</si>
  <si>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</si>
  <si>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</si>
  <si>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</si>
  <si>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</si>
  <si>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</si>
  <si>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</si>
  <si>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</si>
  <si>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</si>
  <si>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</si>
  <si>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</si>
  <si>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</si>
  <si>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</si>
  <si>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</si>
  <si>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</si>
  <si>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</si>
  <si>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</si>
  <si>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</si>
  <si>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</si>
  <si>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</si>
  <si>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</si>
  <si>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</si>
  <si>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</si>
  <si>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</si>
  <si>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</si>
  <si>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</si>
  <si>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</si>
  <si>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</si>
  <si>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</si>
  <si>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</si>
  <si>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</si>
  <si>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</si>
  <si>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</si>
  <si>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</si>
  <si>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</si>
  <si>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</si>
  <si>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</si>
  <si>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</si>
  <si>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</si>
  <si>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</si>
  <si>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</si>
  <si>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</si>
  <si>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</si>
  <si>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</si>
  <si>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</si>
  <si>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</si>
  <si>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</si>
  <si>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</si>
  <si>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</si>
  <si>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</si>
  <si>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</si>
  <si>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</si>
  <si>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</si>
  <si>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</si>
  <si>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</si>
  <si>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</si>
  <si>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</si>
  <si>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</si>
  <si>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</si>
  <si>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</si>
  <si>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</si>
  <si>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</si>
  <si>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</si>
  <si>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</si>
  <si>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</si>
  <si>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</si>
  <si>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</si>
  <si>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</si>
  <si>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</si>
  <si>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</si>
  <si>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</si>
  <si>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</si>
  <si>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</si>
  <si>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</si>
  <si>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</si>
  <si>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</si>
  <si>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</si>
  <si>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</si>
  <si>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</si>
  <si>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</si>
  <si>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</si>
  <si>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</si>
  <si>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</si>
  <si>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</si>
  <si>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</si>
  <si>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</si>
  <si>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</si>
  <si>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</si>
  <si>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</si>
  <si>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</si>
  <si>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</si>
  <si>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</si>
  <si>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</si>
  <si>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</si>
  <si>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</si>
  <si>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</si>
  <si>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</si>
  <si>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</si>
  <si>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</si>
  <si>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</si>
  <si>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</si>
  <si>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</si>
  <si>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</si>
  <si>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</si>
  <si>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</si>
  <si>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</si>
  <si>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</si>
  <si>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</si>
  <si>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</si>
  <si>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</si>
  <si>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</si>
  <si>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</si>
  <si>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</si>
  <si>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</si>
  <si>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</si>
  <si>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</si>
  <si>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</si>
  <si>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</si>
  <si>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</si>
  <si>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</si>
  <si>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</si>
  <si>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</si>
  <si>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</si>
  <si>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</si>
  <si>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</si>
  <si>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</si>
  <si>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</si>
  <si>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</si>
  <si>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</si>
  <si>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</si>
  <si>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</si>
  <si>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</si>
  <si>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</si>
  <si>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</si>
  <si>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</si>
  <si>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</si>
  <si>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</si>
  <si>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</si>
  <si>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</si>
  <si>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</si>
  <si>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</si>
  <si>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</si>
  <si>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</si>
  <si>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</si>
  <si>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</si>
  <si>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</si>
  <si>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</si>
  <si>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</si>
  <si>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</si>
  <si>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</si>
  <si>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</si>
  <si>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</si>
  <si>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</si>
  <si>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</si>
  <si>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</si>
  <si>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</si>
  <si>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</si>
  <si>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</si>
  <si>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</si>
  <si>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</si>
  <si>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</si>
  <si>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</si>
  <si>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</si>
  <si>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</si>
  <si>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</si>
  <si>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</si>
  <si>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</si>
  <si>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</si>
  <si>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</si>
  <si>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</si>
  <si>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</si>
  <si>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</si>
  <si>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</si>
  <si>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</si>
  <si>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</si>
  <si>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</si>
  <si>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</si>
  <si>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</si>
  <si>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</si>
  <si>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</si>
  <si>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</si>
  <si>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</si>
  <si>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</si>
  <si>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</si>
  <si>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</si>
  <si>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</si>
  <si>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</si>
  <si>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</si>
  <si>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</si>
  <si>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</si>
  <si>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</si>
  <si>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</si>
  <si>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</si>
  <si>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</si>
  <si>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</si>
  <si>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</si>
  <si>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</si>
  <si>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</si>
  <si>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</si>
  <si>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</si>
  <si>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</si>
  <si>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</si>
  <si>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</si>
  <si>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</si>
  <si>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</si>
  <si>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</si>
  <si>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</si>
  <si>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</si>
  <si>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</si>
  <si>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</si>
  <si>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</si>
  <si>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</si>
  <si>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</si>
  <si>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</si>
  <si>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</si>
  <si>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</si>
  <si>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</si>
  <si>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</si>
  <si>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</si>
  <si>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</si>
  <si>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</si>
  <si>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</si>
  <si>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</si>
  <si>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</si>
  <si>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</si>
  <si>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</si>
  <si>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</si>
  <si>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</si>
  <si>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</si>
  <si>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</si>
  <si>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</si>
  <si>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</si>
  <si>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</si>
  <si>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</si>
  <si>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</si>
  <si>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</si>
  <si>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</si>
  <si>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</si>
  <si>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</si>
  <si>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</si>
  <si>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</si>
  <si>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</si>
  <si>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</si>
  <si>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</si>
  <si>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</si>
  <si>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</si>
  <si>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</si>
  <si>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</si>
  <si>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</si>
  <si>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</si>
  <si>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</si>
  <si>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</si>
  <si>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</si>
  <si>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</si>
  <si>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</si>
  <si>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</si>
  <si>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</si>
  <si>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</si>
  <si>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</si>
  <si>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</si>
  <si>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</si>
  <si>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</si>
  <si>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</si>
  <si>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</si>
  <si>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</si>
  <si>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</si>
  <si>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</si>
  <si>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</si>
  <si>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</si>
  <si>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</si>
  <si>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</si>
  <si>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</si>
  <si>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</si>
  <si>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</si>
  <si>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</si>
  <si>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</si>
  <si>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</si>
  <si>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</si>
  <si>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</si>
  <si>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</si>
  <si>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</si>
  <si>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</si>
  <si>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</si>
  <si>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</si>
  <si>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</si>
  <si>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</si>
  <si>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</si>
  <si>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</si>
  <si>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</si>
  <si>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</si>
  <si>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</si>
  <si>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</si>
  <si>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</si>
  <si>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</si>
  <si>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</si>
  <si>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</si>
  <si>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</si>
  <si>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</si>
  <si>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</si>
  <si>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</si>
  <si>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</si>
  <si>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</si>
  <si>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</si>
  <si>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</si>
  <si>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</si>
  <si>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</si>
  <si>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</si>
  <si>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</si>
  <si>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</si>
  <si>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</si>
  <si>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</si>
  <si>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</si>
  <si>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</si>
  <si>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</si>
  <si>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</si>
  <si>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</si>
  <si>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</si>
  <si>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</si>
  <si>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</si>
  <si>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</si>
  <si>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</si>
  <si>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</si>
  <si>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</si>
  <si>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</si>
  <si>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</si>
  <si>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</si>
  <si>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</si>
  <si>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</si>
  <si>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</si>
  <si>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</si>
  <si>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</si>
  <si>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</si>
  <si>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</si>
  <si>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</si>
  <si>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</si>
  <si>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</si>
  <si>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</si>
  <si>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</si>
  <si>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</si>
  <si>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</si>
  <si>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</si>
  <si>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</si>
  <si>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</si>
  <si>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</si>
  <si>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</si>
  <si>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</si>
  <si>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</si>
  <si>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</si>
  <si>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</si>
  <si>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</si>
  <si>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</si>
  <si>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</si>
  <si>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</si>
  <si>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</si>
  <si>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</si>
  <si>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</si>
  <si>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</si>
  <si>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</si>
  <si>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</si>
  <si>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</si>
  <si>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</si>
  <si>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</si>
  <si>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</si>
  <si>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</si>
  <si>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</si>
  <si>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</si>
  <si>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</si>
  <si>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</si>
  <si>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</si>
  <si>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</si>
  <si>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</si>
  <si>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</si>
  <si>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</si>
  <si>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</si>
  <si>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</si>
  <si>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</si>
  <si>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</si>
  <si>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</si>
  <si>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</si>
  <si>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</si>
  <si>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</si>
  <si>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</si>
  <si>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</si>
  <si>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</si>
  <si>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</si>
  <si>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</si>
  <si>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</si>
  <si>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</si>
  <si>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</si>
  <si>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</si>
  <si>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</si>
  <si>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</si>
  <si>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</si>
  <si>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</si>
  <si>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</si>
  <si>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</si>
  <si>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</si>
  <si>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</si>
  <si>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</si>
  <si>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</si>
  <si>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</si>
  <si>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</si>
  <si>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</si>
  <si>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</si>
  <si>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</si>
  <si>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</si>
  <si>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</si>
  <si>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</si>
  <si>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</si>
  <si>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</si>
  <si>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</si>
  <si>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</si>
  <si>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</si>
  <si>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</si>
  <si>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</si>
  <si>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</si>
  <si>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</si>
  <si>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</si>
  <si>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</si>
  <si>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</si>
  <si>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</si>
  <si>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</si>
  <si>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</si>
  <si>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</si>
  <si>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</si>
  <si>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</si>
  <si>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</si>
  <si>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</si>
  <si>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</si>
  <si>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</si>
  <si>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</si>
  <si>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</si>
  <si>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</si>
  <si>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</si>
  <si>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</si>
  <si>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</si>
  <si>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</si>
  <si>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</si>
  <si>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</si>
  <si>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</si>
  <si>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</si>
  <si>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</si>
  <si>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</si>
  <si>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</si>
  <si>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</si>
  <si>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</si>
  <si>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</si>
  <si>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</si>
  <si>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</si>
  <si>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</si>
  <si>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</si>
  <si>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</si>
  <si>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</si>
  <si>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</si>
  <si>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</si>
  <si>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</si>
  <si>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</si>
  <si>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</si>
  <si>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</si>
  <si>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</si>
  <si>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</si>
  <si>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</si>
  <si>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</si>
  <si>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</si>
  <si>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</si>
  <si>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</si>
  <si>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</si>
  <si>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</si>
  <si>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</si>
  <si>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</si>
  <si>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</si>
  <si>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</si>
  <si>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</si>
  <si>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</si>
  <si>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</si>
  <si>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</si>
  <si>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</si>
  <si>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</si>
  <si>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</si>
  <si>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</si>
  <si>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</si>
  <si>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</si>
  <si>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</si>
  <si>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</si>
  <si>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</si>
  <si>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</si>
  <si>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</si>
  <si>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</si>
  <si>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</si>
  <si>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</si>
  <si>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</si>
  <si>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</si>
  <si>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</si>
  <si>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</si>
  <si>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</si>
  <si>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</si>
  <si>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</si>
  <si>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</si>
  <si>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</si>
  <si>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</si>
  <si>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</si>
  <si>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</si>
  <si>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</si>
  <si>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</si>
  <si>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</si>
  <si>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</si>
  <si>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</si>
  <si>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</si>
  <si>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</si>
  <si>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</si>
  <si>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</si>
  <si>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</si>
  <si>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</si>
  <si>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</si>
  <si>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</si>
  <si>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</si>
  <si>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</si>
  <si>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</si>
  <si>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</si>
  <si>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</si>
  <si>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</si>
  <si>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</si>
  <si>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</si>
  <si>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</si>
  <si>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</si>
  <si>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</si>
  <si>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</si>
  <si>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</si>
  <si>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</si>
  <si>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</si>
  <si>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</si>
  <si>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</si>
  <si>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</si>
  <si>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</si>
  <si>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</si>
  <si>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</si>
  <si>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</si>
  <si>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</si>
  <si>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</si>
  <si>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</si>
  <si>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</si>
  <si>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</si>
  <si>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</si>
  <si>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</si>
  <si>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</si>
  <si>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</si>
  <si>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</si>
  <si>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</si>
  <si>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</si>
  <si>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</si>
  <si>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</si>
  <si>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</si>
  <si>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</si>
  <si>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</si>
  <si>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</si>
  <si>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</si>
  <si>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</si>
  <si>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</si>
  <si>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</si>
  <si>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</si>
  <si>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</si>
  <si>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</si>
  <si>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</si>
  <si>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</si>
  <si>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</si>
  <si>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</si>
  <si>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</si>
  <si>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</si>
  <si>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</si>
  <si>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</si>
  <si>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</si>
  <si>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</si>
  <si>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</si>
  <si>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</si>
  <si>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</si>
  <si>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</si>
  <si>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</si>
  <si>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</si>
  <si>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</si>
  <si>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</si>
  <si>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</si>
  <si>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</si>
  <si>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</si>
  <si>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</si>
  <si>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</si>
  <si>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</si>
  <si>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</si>
  <si>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</si>
  <si>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</si>
  <si>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</si>
  <si>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</si>
  <si>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</si>
  <si>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</si>
  <si>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</si>
  <si>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</si>
  <si>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</si>
  <si>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</si>
  <si>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</si>
  <si>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</si>
  <si>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</si>
  <si>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</si>
  <si>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</si>
  <si>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</si>
  <si>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</si>
  <si>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</si>
  <si>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</si>
  <si>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</si>
  <si>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</si>
  <si>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</si>
  <si>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</si>
  <si>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</si>
  <si>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</si>
  <si>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</si>
  <si>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</si>
  <si>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</si>
  <si>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</si>
  <si>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</si>
  <si>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</si>
  <si>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</si>
  <si>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</si>
  <si>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</si>
  <si>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</si>
  <si>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</si>
  <si>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</si>
  <si>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</si>
  <si>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</si>
  <si>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</si>
  <si>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</si>
  <si>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</si>
  <si>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</si>
  <si>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</si>
  <si>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</si>
  <si>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</si>
  <si>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</si>
  <si>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</si>
  <si>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</si>
  <si>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</si>
  <si>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</si>
  <si>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</si>
  <si>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</si>
  <si>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</si>
  <si>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</si>
  <si>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</si>
  <si>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</si>
  <si>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</si>
  <si>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</si>
  <si>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</si>
  <si>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</si>
  <si>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</si>
  <si>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</si>
  <si>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</si>
  <si>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</si>
  <si>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</si>
  <si>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</si>
  <si>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</si>
  <si>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</si>
  <si>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</si>
  <si>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</si>
  <si>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</si>
  <si>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</si>
  <si>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</si>
  <si>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</si>
  <si>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</si>
  <si>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</si>
  <si>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</si>
  <si>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</si>
  <si>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</si>
  <si>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</si>
  <si>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</si>
  <si>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</si>
  <si>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</si>
  <si>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</si>
  <si>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</si>
  <si>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</si>
  <si>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</si>
  <si>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</si>
  <si>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</si>
  <si>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</si>
  <si>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</si>
  <si>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</si>
  <si>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</si>
  <si>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</si>
  <si>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</si>
  <si>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</si>
  <si>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</si>
  <si>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</si>
  <si>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</si>
  <si>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</si>
  <si>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</si>
  <si>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</si>
  <si>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</si>
  <si>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</si>
  <si>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</si>
  <si>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</si>
  <si>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</si>
  <si>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</si>
  <si>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</si>
  <si>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</si>
  <si>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</si>
  <si>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</si>
  <si>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</si>
  <si>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</si>
  <si>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</si>
  <si>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</si>
  <si>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</si>
  <si>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</si>
  <si>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</si>
  <si>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</si>
  <si>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</si>
  <si>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</si>
  <si>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</si>
  <si>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</si>
  <si>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</si>
  <si>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</si>
  <si>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</si>
  <si>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</si>
  <si>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</si>
  <si>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</si>
  <si>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</si>
  <si>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</si>
  <si>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</si>
  <si>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</si>
  <si>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</si>
  <si>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</si>
  <si>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</si>
  <si>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</si>
  <si>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</si>
  <si>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</si>
  <si>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</si>
  <si>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</si>
  <si>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</si>
  <si>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</si>
  <si>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</si>
  <si>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</si>
  <si>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</si>
  <si>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</si>
  <si>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</si>
  <si>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</si>
  <si>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</si>
  <si>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</si>
  <si>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</si>
  <si>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</si>
  <si>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</si>
  <si>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</si>
  <si>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</si>
  <si>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</si>
  <si>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</si>
  <si>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</si>
  <si>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</si>
  <si>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</si>
  <si>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</si>
  <si>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</si>
  <si>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</si>
  <si>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</si>
  <si>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</si>
  <si>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</si>
  <si>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</si>
  <si>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</si>
  <si>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</si>
  <si>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</si>
  <si>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</si>
  <si>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</si>
  <si>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</si>
  <si>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</si>
  <si>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</si>
  <si>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</si>
  <si>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</si>
  <si>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</si>
  <si>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</si>
  <si>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</si>
  <si>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</si>
  <si>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</si>
  <si>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</si>
  <si>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</si>
  <si>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</si>
  <si>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</si>
  <si>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</si>
  <si>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</si>
  <si>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</si>
  <si>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</si>
  <si>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</si>
  <si>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</si>
  <si>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</si>
  <si>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</si>
  <si>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</si>
  <si>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</si>
  <si>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</si>
  <si>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</si>
  <si>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</si>
  <si>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</si>
  <si>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</si>
  <si>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</si>
  <si>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</si>
  <si>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</si>
  <si>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</si>
  <si>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</si>
  <si>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</si>
  <si>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</si>
  <si>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</si>
  <si>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</si>
  <si>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</si>
  <si>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</si>
  <si>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</si>
  <si>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</si>
  <si>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</si>
  <si>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</si>
  <si>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</si>
  <si>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</si>
  <si>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</si>
  <si>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</si>
  <si>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</si>
  <si>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</si>
  <si>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</si>
  <si>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</si>
  <si>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</si>
  <si>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</si>
  <si>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</si>
  <si>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</si>
  <si>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</si>
  <si>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</si>
  <si>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</si>
  <si>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</si>
  <si>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</si>
  <si>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</si>
  <si>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</si>
  <si>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</si>
  <si>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</si>
  <si>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</si>
  <si>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</si>
  <si>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</si>
  <si>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</si>
  <si>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</si>
  <si>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</si>
  <si>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</si>
  <si>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</si>
  <si>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</si>
  <si>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</si>
  <si>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</si>
  <si>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</si>
  <si>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</si>
  <si>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</si>
  <si>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</si>
  <si>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</si>
  <si>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</si>
  <si>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</si>
  <si>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</si>
  <si>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</si>
  <si>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</si>
  <si>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</si>
  <si>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</si>
  <si>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</si>
  <si>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</si>
  <si>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</si>
  <si>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</si>
  <si>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</si>
  <si>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</si>
  <si>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</si>
  <si>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</si>
  <si>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</si>
  <si>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</si>
  <si>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</si>
  <si>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</si>
  <si>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</si>
  <si>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</si>
  <si>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</si>
  <si>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</si>
  <si>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</si>
  <si>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</si>
  <si>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</si>
  <si>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</si>
  <si>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</si>
  <si>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</si>
  <si>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</si>
  <si>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</si>
  <si>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</si>
  <si>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</si>
  <si>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</si>
  <si>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</si>
  <si>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</si>
  <si>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</si>
  <si>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</si>
  <si>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</si>
  <si>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</si>
  <si>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</si>
  <si>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</si>
  <si>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</si>
  <si>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</si>
  <si>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</si>
  <si>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</si>
  <si>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</si>
  <si>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</si>
  <si>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</si>
  <si>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</si>
  <si>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</si>
  <si>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</si>
  <si>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</si>
  <si>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</si>
  <si>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</si>
  <si>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</si>
  <si>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</si>
  <si>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</si>
  <si>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</si>
  <si>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</si>
  <si>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</si>
  <si>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</si>
  <si>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</si>
  <si>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</si>
  <si>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</si>
  <si>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</si>
  <si>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</si>
  <si>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</si>
  <si>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</si>
  <si>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</si>
  <si>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</si>
  <si>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</si>
  <si>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</si>
  <si>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</si>
  <si>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</si>
  <si>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</si>
  <si>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</si>
  <si>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</si>
  <si>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</si>
  <si>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</si>
  <si>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</si>
  <si>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</si>
  <si>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</si>
  <si>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</si>
  <si>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</si>
  <si>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</si>
  <si>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</si>
  <si>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</si>
  <si>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</si>
  <si>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</si>
  <si>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</si>
  <si>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</si>
  <si>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</si>
  <si>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</si>
  <si>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</si>
  <si>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</si>
  <si>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</si>
  <si>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</si>
  <si>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</si>
  <si>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</si>
  <si>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</si>
  <si>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</si>
  <si>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</si>
  <si>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</si>
  <si>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</si>
  <si>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</si>
  <si>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</si>
  <si>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</si>
  <si>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</si>
  <si>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</si>
  <si>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</si>
  <si>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</si>
  <si>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</si>
  <si>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</si>
  <si>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</si>
  <si>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</si>
  <si>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</si>
  <si>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</si>
  <si>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</si>
  <si>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</si>
  <si>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</si>
  <si>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</si>
  <si>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</si>
  <si>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</si>
  <si>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</si>
  <si>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</si>
  <si>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</si>
  <si>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</si>
  <si>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</si>
  <si>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</si>
  <si>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</si>
  <si>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</si>
  <si>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</si>
  <si>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</si>
  <si>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</si>
  <si>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</si>
  <si>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</si>
  <si>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</si>
  <si>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</si>
  <si>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</si>
  <si>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</si>
  <si>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</si>
  <si>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</si>
  <si>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</si>
  <si>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</si>
  <si>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</si>
  <si>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</si>
  <si>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</si>
  <si>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</si>
  <si>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</si>
  <si>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</si>
  <si>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</si>
  <si>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</si>
  <si>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</si>
  <si>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</si>
  <si>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</si>
  <si>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</si>
  <si>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</si>
  <si>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</si>
  <si>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</si>
  <si>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</si>
  <si>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</si>
  <si>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</si>
  <si>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</si>
  <si>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</si>
  <si>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</si>
  <si>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</si>
  <si>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</si>
  <si>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</si>
  <si>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</si>
  <si>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</si>
  <si>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</si>
  <si>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</si>
  <si>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</si>
  <si>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</si>
  <si>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</si>
  <si>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</si>
  <si>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</si>
  <si>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</si>
  <si>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</si>
  <si>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</si>
  <si>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</si>
  <si>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</si>
  <si>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</si>
  <si>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</si>
  <si>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</si>
  <si>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</si>
  <si>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</si>
  <si>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</si>
  <si>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</si>
  <si>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</si>
  <si>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</si>
  <si>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</si>
  <si>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</si>
  <si>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</si>
  <si>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</si>
  <si>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</si>
  <si>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</si>
  <si>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</si>
  <si>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</si>
  <si>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</si>
  <si>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</si>
  <si>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</si>
  <si>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</si>
  <si>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</si>
  <si>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</si>
  <si>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</si>
  <si>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</si>
  <si>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</si>
  <si>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</si>
  <si>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</si>
  <si>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</si>
  <si>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</si>
  <si>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</si>
  <si>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</si>
  <si>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</si>
  <si>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</si>
  <si>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</si>
  <si>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</si>
  <si>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</si>
  <si>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</si>
  <si>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</si>
  <si>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</si>
  <si>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</si>
  <si>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</si>
  <si>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</si>
  <si>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</si>
  <si>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</si>
  <si>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</si>
  <si>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</si>
  <si>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</si>
  <si>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</si>
  <si>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</si>
  <si>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</si>
  <si>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</si>
  <si>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</si>
  <si>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</si>
  <si>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</si>
  <si>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</si>
  <si>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</si>
  <si>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</si>
  <si>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</si>
  <si>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</si>
  <si>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</si>
  <si>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</si>
  <si>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</si>
  <si>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</si>
  <si>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</si>
  <si>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</si>
  <si>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</si>
  <si>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</si>
  <si>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</si>
  <si>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</si>
  <si>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</si>
  <si>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</si>
  <si>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</si>
  <si>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</si>
  <si>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</si>
  <si>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</si>
  <si>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</si>
  <si>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</si>
  <si>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</si>
  <si>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</si>
  <si>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</si>
  <si>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</si>
  <si>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</si>
  <si>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</si>
  <si>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</si>
  <si>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</si>
  <si>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</si>
  <si>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</si>
  <si>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</si>
  <si>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</si>
  <si>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</si>
  <si>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</si>
  <si>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</si>
  <si>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</si>
  <si>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</si>
  <si>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</si>
  <si>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</si>
  <si>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</si>
  <si>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</si>
  <si>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</si>
  <si>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</si>
  <si>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</si>
  <si>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</si>
  <si>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</si>
  <si>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</si>
  <si>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</si>
  <si>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</si>
  <si>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</si>
  <si>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</si>
  <si>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</si>
  <si>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</si>
  <si>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</si>
  <si>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</si>
  <si>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</si>
  <si>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</si>
  <si>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</si>
  <si>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</si>
  <si>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</si>
  <si>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</si>
  <si>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</si>
  <si>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</si>
  <si>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</si>
  <si>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</si>
  <si>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</si>
  <si>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</si>
  <si>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</si>
  <si>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</si>
  <si>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</si>
  <si>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</si>
  <si>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</si>
  <si>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</si>
  <si>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</si>
  <si>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</si>
  <si>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</si>
  <si>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</si>
  <si>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</si>
  <si>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</si>
  <si>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</si>
  <si>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</si>
  <si>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</si>
  <si>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</si>
  <si>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</si>
  <si>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</si>
  <si>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</si>
  <si>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</si>
  <si>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</si>
  <si>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</si>
  <si>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</si>
  <si>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</si>
  <si>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</si>
  <si>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</si>
  <si>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</si>
  <si>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</si>
  <si>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</si>
  <si>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</si>
  <si>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</si>
  <si>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</si>
  <si>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</si>
  <si>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</si>
  <si>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</si>
  <si>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</si>
  <si>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</si>
  <si>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</si>
  <si>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</si>
  <si>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</si>
  <si>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</si>
  <si>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</si>
  <si>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</si>
  <si>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</si>
  <si>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</si>
  <si>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</si>
  <si>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</si>
  <si>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</si>
  <si>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</si>
  <si>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</si>
  <si>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</si>
  <si>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</si>
  <si>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</si>
  <si>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</si>
  <si>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</si>
  <si>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</si>
  <si>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</si>
  <si>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</si>
  <si>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</si>
  <si>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</si>
  <si>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</si>
  <si>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</si>
  <si>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</si>
  <si>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</si>
  <si>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</si>
  <si>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</si>
  <si>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</si>
  <si>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</si>
  <si>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</si>
  <si>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</si>
  <si>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</si>
  <si>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</si>
  <si>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</si>
  <si>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</si>
  <si>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</si>
  <si>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</si>
  <si>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</si>
  <si>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</si>
  <si>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</si>
  <si>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</si>
  <si>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</si>
  <si>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</si>
  <si>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</si>
  <si>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</si>
  <si>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</si>
  <si>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</si>
  <si>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</si>
  <si>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</si>
  <si>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</si>
  <si>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</si>
  <si>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</si>
  <si>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</si>
  <si>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</si>
  <si>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</si>
  <si>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</si>
  <si>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</si>
  <si>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</si>
  <si>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</si>
  <si>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</si>
  <si>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</si>
  <si>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</si>
  <si>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</si>
  <si>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</si>
  <si>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</si>
  <si>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</si>
  <si>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</si>
  <si>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</si>
  <si>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</si>
  <si>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</si>
  <si>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</si>
  <si>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</si>
  <si>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</si>
  <si>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</si>
  <si>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</si>
  <si>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</si>
  <si>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</si>
  <si>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</si>
  <si>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</si>
  <si>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</si>
  <si>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</si>
  <si>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</si>
  <si>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</si>
  <si>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</si>
  <si>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</si>
  <si>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</si>
  <si>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</si>
  <si>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</si>
  <si>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</si>
  <si>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</si>
  <si>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</si>
  <si>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</si>
  <si>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</si>
  <si>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</si>
  <si>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</si>
  <si>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</si>
  <si>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</si>
  <si>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</si>
  <si>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</si>
  <si>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</si>
  <si>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</si>
  <si>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</si>
  <si>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</si>
  <si>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</si>
  <si>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</si>
  <si>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</si>
  <si>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</si>
  <si>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</si>
  <si>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</si>
  <si>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</si>
  <si>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</si>
  <si>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</si>
  <si>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</si>
  <si>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</si>
  <si>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</si>
  <si>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</si>
  <si>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</si>
  <si>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</si>
  <si>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</si>
  <si>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</si>
  <si>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</si>
  <si>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</si>
  <si>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</si>
  <si>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</si>
  <si>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</si>
  <si>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</si>
  <si>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</si>
  <si>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</si>
  <si>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</si>
  <si>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</si>
  <si>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</si>
  <si>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</si>
  <si>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</si>
  <si>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</si>
  <si>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</si>
  <si>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</si>
  <si>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</si>
  <si>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</si>
  <si>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</si>
  <si>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</si>
  <si>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</si>
  <si>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</si>
  <si>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</si>
  <si>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</si>
  <si>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</si>
  <si>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</si>
  <si>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</si>
  <si>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</si>
  <si>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</si>
  <si>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</si>
  <si>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</si>
  <si>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</si>
  <si>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</si>
  <si>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</si>
  <si>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</si>
  <si>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</si>
  <si>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</si>
  <si>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</si>
  <si>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</si>
  <si>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</si>
  <si>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</si>
  <si>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</si>
  <si>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</si>
  <si>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</si>
  <si>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</si>
  <si>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</si>
  <si>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</si>
  <si>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</si>
  <si>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</si>
  <si>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</si>
  <si>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</si>
  <si>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</si>
  <si>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</si>
  <si>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</si>
  <si>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</si>
  <si>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</si>
  <si>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</si>
  <si>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</si>
  <si>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</si>
  <si>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</si>
  <si>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</si>
  <si>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</si>
  <si>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</si>
  <si>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</si>
  <si>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</si>
  <si>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</si>
  <si>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</si>
  <si>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</si>
  <si>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</si>
  <si>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</si>
  <si>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</si>
  <si>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</si>
  <si>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</si>
  <si>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</si>
  <si>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</si>
  <si>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</si>
  <si>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</si>
  <si>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</si>
  <si>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</si>
  <si>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</si>
  <si>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</si>
  <si>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</si>
  <si>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</si>
  <si>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</si>
  <si>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</si>
  <si>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</si>
  <si>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</si>
  <si>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</si>
  <si>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</si>
  <si>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</si>
  <si>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</si>
  <si>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</si>
  <si>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</si>
  <si>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</si>
  <si>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</si>
  <si>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</si>
  <si>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</si>
  <si>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</si>
  <si>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</si>
  <si>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</si>
  <si>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</si>
  <si>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</si>
  <si>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</si>
  <si>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</si>
  <si>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</si>
  <si>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</si>
  <si>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</si>
  <si>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</si>
  <si>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</si>
  <si>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</si>
  <si>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</si>
  <si>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</si>
  <si>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</si>
  <si>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</si>
  <si>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</si>
  <si>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</si>
  <si>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</si>
  <si>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</si>
  <si>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</si>
  <si>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</si>
  <si>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</si>
  <si>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</si>
  <si>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</si>
  <si>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</si>
  <si>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</si>
  <si>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</si>
  <si>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</si>
  <si>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</si>
  <si>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</si>
  <si>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</si>
  <si>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</si>
  <si>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</si>
  <si>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</si>
  <si>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</si>
  <si>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</si>
  <si>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</si>
  <si>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</si>
  <si>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</si>
  <si>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</si>
  <si>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</si>
  <si>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</si>
  <si>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</si>
  <si>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</si>
  <si>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</si>
  <si>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</si>
  <si>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</si>
  <si>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</si>
  <si>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</si>
  <si>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</si>
  <si>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</si>
  <si>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</si>
  <si>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</si>
  <si>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</si>
  <si>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</si>
  <si>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</si>
  <si>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</si>
  <si>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</si>
  <si>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</si>
  <si>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</si>
  <si>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</si>
  <si>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</si>
  <si>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</si>
  <si>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</si>
  <si>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</si>
  <si>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</si>
  <si>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</si>
  <si>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</si>
  <si>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</si>
  <si>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</si>
  <si>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</si>
  <si>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</si>
  <si>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</si>
  <si>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</si>
  <si>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</si>
  <si>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</si>
  <si>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</si>
  <si>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</si>
  <si>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</si>
  <si>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</si>
  <si>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</si>
  <si>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</si>
  <si>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</si>
  <si>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</si>
  <si>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</si>
  <si>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</si>
  <si>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</si>
  <si>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</si>
  <si>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</si>
  <si>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</si>
  <si>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</si>
  <si>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</si>
  <si>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</si>
  <si>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</si>
  <si>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</si>
  <si>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</si>
  <si>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</si>
  <si>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</si>
  <si>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</si>
  <si>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</si>
  <si>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</si>
  <si>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</si>
  <si>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</si>
  <si>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</si>
  <si>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</si>
  <si>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</si>
  <si>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</si>
  <si>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</si>
  <si>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</si>
  <si>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</si>
  <si>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</si>
  <si>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</si>
  <si>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</si>
  <si>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</si>
  <si>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</si>
  <si>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</si>
  <si>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</si>
  <si>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</si>
  <si>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</si>
  <si>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</si>
  <si>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</si>
  <si>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</si>
  <si>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</si>
  <si>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</si>
  <si>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</si>
  <si>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</si>
  <si>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</si>
  <si>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</si>
  <si>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</si>
  <si>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</si>
  <si>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</si>
  <si>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</si>
  <si>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</si>
  <si>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</si>
  <si>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</si>
  <si>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</si>
  <si>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</si>
  <si>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</si>
  <si>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</si>
  <si>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</si>
  <si>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</si>
  <si>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</si>
  <si>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</si>
  <si>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</si>
  <si>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</si>
  <si>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</si>
  <si>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</si>
  <si>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</si>
  <si>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</si>
  <si>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</si>
  <si>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</si>
  <si>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</si>
  <si>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</si>
  <si>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</si>
  <si>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</si>
  <si>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</si>
  <si>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</si>
  <si>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</si>
  <si>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</si>
  <si>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</si>
  <si>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</si>
  <si>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</si>
  <si>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</si>
  <si>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</si>
  <si>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</si>
  <si>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</si>
  <si>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</si>
  <si>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</si>
  <si>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</si>
  <si>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</si>
  <si>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</si>
  <si>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</si>
  <si>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</si>
  <si>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</si>
  <si>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</si>
  <si>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</si>
  <si>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</si>
  <si>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</si>
  <si>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</si>
  <si>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</si>
  <si>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</si>
  <si>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</si>
  <si>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</si>
  <si>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</si>
  <si>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</si>
  <si>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</si>
  <si>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</si>
  <si>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</si>
  <si>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</si>
  <si>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</si>
  <si>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</si>
  <si>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</si>
  <si>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</si>
  <si>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</si>
  <si>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</si>
  <si>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</si>
  <si>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</si>
  <si>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</si>
  <si>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</si>
  <si>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</si>
  <si>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</si>
  <si>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</si>
  <si>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</si>
  <si>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</si>
  <si>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</si>
  <si>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</si>
  <si>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</si>
  <si>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</si>
  <si>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</si>
  <si>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</si>
  <si>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</si>
  <si>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</si>
  <si>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</si>
  <si>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</si>
  <si>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</si>
  <si>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</si>
  <si>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</si>
  <si>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</si>
  <si>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</si>
  <si>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</si>
  <si>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</si>
  <si>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</si>
  <si>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</si>
  <si>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</si>
  <si>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</si>
  <si>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</si>
  <si>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</si>
  <si>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</si>
  <si>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</si>
  <si>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</si>
  <si>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</si>
  <si>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</si>
  <si>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</si>
  <si>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</si>
  <si>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</si>
  <si>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</si>
  <si>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</si>
  <si>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</si>
  <si>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</si>
  <si>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</si>
  <si>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</si>
  <si>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</si>
  <si>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</si>
  <si>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</si>
  <si>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</si>
  <si>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</si>
  <si>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</si>
  <si>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</si>
  <si>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</si>
  <si>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</si>
  <si>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</si>
  <si>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</si>
  <si>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</si>
  <si>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</si>
  <si>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</si>
  <si>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</si>
  <si>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</si>
  <si>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</si>
  <si>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</si>
  <si>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</si>
  <si>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</si>
  <si>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</si>
  <si>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</si>
  <si>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</si>
  <si>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</si>
  <si>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</si>
  <si>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</si>
  <si>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</si>
  <si>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</si>
  <si>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</si>
  <si>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</si>
  <si>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</si>
  <si>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</si>
  <si>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</si>
  <si>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</si>
  <si>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</si>
  <si>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</si>
  <si>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</si>
  <si>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</si>
  <si>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</si>
  <si>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</si>
  <si>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</si>
  <si>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</si>
  <si>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</si>
  <si>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</si>
  <si>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</si>
  <si>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</si>
  <si>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</si>
  <si>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</si>
  <si>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</si>
  <si>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</si>
  <si>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</si>
  <si>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</si>
  <si>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</si>
  <si>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</si>
  <si>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</si>
  <si>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</si>
  <si>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</si>
  <si>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</si>
  <si>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</si>
  <si>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</si>
  <si>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</si>
  <si>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</si>
  <si>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</si>
  <si>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</si>
  <si>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</si>
  <si>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</si>
  <si>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</si>
  <si>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</si>
  <si>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</si>
  <si>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</si>
  <si>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</si>
  <si>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</si>
  <si>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</si>
  <si>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</si>
  <si>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</si>
  <si>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</si>
  <si>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</si>
  <si>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</si>
  <si>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</si>
  <si>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</si>
  <si>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</si>
  <si>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</si>
  <si>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</si>
  <si>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</si>
  <si>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</si>
  <si>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</si>
  <si>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</si>
  <si>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</si>
  <si>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</si>
  <si>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</si>
  <si>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</si>
  <si>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</si>
  <si>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</si>
  <si>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</si>
  <si>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</si>
  <si>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</si>
  <si>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</si>
  <si>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</si>
  <si>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</si>
  <si>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</si>
  <si>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</si>
  <si>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</si>
  <si>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</si>
  <si>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</si>
  <si>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</si>
  <si>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</si>
  <si>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</si>
  <si>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</si>
  <si>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</si>
  <si>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</si>
  <si>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</si>
  <si>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</si>
  <si>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</si>
  <si>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</si>
  <si>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</si>
  <si>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</si>
  <si>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</si>
  <si>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</si>
  <si>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</si>
  <si>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</si>
  <si>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</si>
  <si>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</si>
  <si>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</si>
  <si>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</si>
  <si>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</si>
  <si>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</si>
  <si>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</si>
  <si>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</si>
  <si>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</si>
  <si>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</si>
  <si>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</si>
  <si>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</si>
  <si>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</si>
  <si>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</si>
  <si>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</si>
  <si>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</si>
  <si>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</si>
  <si>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</si>
  <si>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</si>
  <si>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</si>
  <si>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</si>
  <si>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</si>
  <si>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</si>
  <si>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</si>
  <si>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</si>
  <si>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</si>
  <si>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</si>
  <si>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</si>
  <si>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</si>
  <si>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</si>
  <si>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</si>
  <si>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</si>
  <si>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</si>
  <si>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</si>
  <si>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</si>
  <si>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</si>
  <si>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</si>
  <si>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</si>
  <si>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</si>
  <si>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</si>
  <si>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</si>
  <si>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</si>
  <si>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</si>
  <si>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</si>
  <si>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</si>
  <si>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</si>
  <si>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</si>
  <si>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</si>
  <si>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</si>
  <si>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</si>
  <si>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</si>
  <si>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</si>
  <si>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</si>
  <si>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</si>
  <si>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</si>
  <si>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</si>
  <si>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</si>
  <si>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</si>
  <si>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</si>
  <si>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</si>
  <si>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</si>
  <si>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</si>
  <si>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</si>
  <si>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</si>
  <si>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</si>
  <si>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</si>
  <si>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</si>
  <si>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</si>
  <si>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</si>
  <si>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</si>
  <si>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</si>
  <si>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</si>
  <si>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</si>
  <si>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</si>
  <si>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</si>
  <si>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</si>
  <si>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</si>
  <si>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</si>
  <si>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</si>
  <si>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</si>
  <si>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</si>
  <si>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</si>
  <si>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</si>
  <si>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</si>
  <si>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</si>
  <si>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</si>
  <si>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</si>
  <si>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</si>
  <si>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</si>
  <si>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</si>
  <si>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</si>
  <si>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</si>
  <si>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</si>
  <si>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</si>
  <si>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</si>
  <si>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</si>
  <si>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</si>
  <si>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</si>
  <si>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</si>
  <si>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</si>
  <si>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</si>
  <si>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</si>
  <si>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</si>
  <si>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</si>
  <si>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</si>
  <si>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</si>
  <si>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</si>
  <si>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</si>
  <si>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</si>
  <si>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</si>
  <si>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</si>
  <si>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</si>
  <si>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</si>
  <si>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</si>
  <si>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</si>
  <si>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</si>
  <si>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</si>
  <si>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</si>
  <si>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</si>
  <si>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</si>
  <si>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</si>
  <si>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</si>
  <si>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</si>
  <si>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</si>
  <si>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</si>
  <si>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</si>
  <si>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</si>
  <si>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</si>
  <si>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</si>
  <si>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</si>
  <si>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</si>
  <si>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</si>
  <si>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</si>
  <si>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</si>
  <si>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</si>
  <si>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</si>
  <si>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</si>
  <si>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</si>
  <si>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</si>
  <si>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</si>
  <si>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</si>
  <si>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</si>
  <si>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</si>
  <si>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</si>
  <si>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</si>
  <si>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</si>
  <si>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</si>
  <si>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</si>
  <si>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</si>
  <si>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</si>
  <si>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</si>
  <si>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</si>
  <si>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</si>
  <si>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</si>
  <si>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</si>
  <si>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</si>
  <si>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</si>
  <si>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</si>
  <si>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</si>
  <si>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</si>
  <si>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</si>
  <si>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</si>
  <si>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</si>
  <si>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</si>
  <si>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</si>
  <si>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</si>
  <si>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</si>
  <si>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</si>
  <si>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</si>
  <si>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</si>
  <si>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</si>
  <si>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</si>
  <si>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</si>
  <si>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</si>
  <si>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</si>
  <si>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</si>
  <si>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</si>
  <si>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</si>
  <si>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</si>
  <si>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</si>
  <si>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</si>
  <si>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</si>
  <si>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</si>
  <si>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</si>
  <si>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</si>
  <si>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</si>
  <si>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</si>
  <si>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</si>
  <si>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</si>
  <si>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</si>
  <si>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</si>
  <si>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</si>
  <si>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</si>
  <si>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</si>
  <si>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</si>
  <si>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</si>
  <si>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</si>
  <si>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</si>
  <si>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</si>
  <si>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</si>
  <si>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</si>
  <si>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</si>
  <si>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</si>
  <si>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</si>
  <si>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</si>
  <si>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</si>
  <si>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</si>
  <si>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</si>
  <si>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</si>
  <si>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</si>
  <si>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</si>
  <si>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</si>
  <si>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</si>
  <si>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</si>
  <si>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</si>
  <si>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</si>
  <si>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</si>
  <si>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</si>
  <si>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</si>
  <si>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</si>
  <si>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</si>
  <si>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</si>
  <si>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</si>
  <si>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</si>
  <si>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</si>
  <si>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</si>
  <si>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</si>
  <si>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</si>
  <si>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</si>
  <si>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</si>
  <si>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</si>
  <si>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</si>
  <si>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</si>
  <si>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</si>
  <si>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</si>
  <si>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</si>
  <si>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</si>
  <si>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</si>
  <si>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</si>
  <si>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</si>
  <si>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</si>
  <si>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</si>
  <si>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</si>
  <si>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</si>
  <si>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</si>
  <si>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</si>
  <si>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</si>
  <si>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</si>
  <si>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</si>
  <si>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</si>
  <si>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</si>
  <si>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</si>
  <si>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</si>
  <si>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</si>
  <si>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</si>
  <si>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</si>
  <si>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</si>
  <si>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</si>
  <si>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</si>
  <si>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</si>
  <si>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</si>
  <si>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</si>
  <si>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</si>
  <si>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</si>
  <si>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</si>
  <si>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</si>
  <si>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</si>
  <si>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</si>
  <si>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</si>
  <si>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</si>
  <si>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</si>
  <si>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</si>
  <si>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</si>
  <si>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</si>
  <si>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</si>
  <si>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</si>
  <si>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</si>
  <si>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</si>
  <si>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</si>
  <si>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</si>
  <si>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</si>
  <si>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</si>
  <si>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</si>
  <si>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</si>
  <si>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</si>
  <si>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</si>
  <si>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</si>
  <si>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</si>
  <si>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</si>
  <si>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</si>
  <si>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</si>
  <si>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</si>
  <si>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</si>
  <si>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</si>
  <si>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</si>
  <si>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</si>
  <si>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</si>
  <si>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</si>
  <si>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</si>
  <si>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</si>
  <si>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</si>
  <si>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</si>
  <si>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</si>
  <si>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</si>
  <si>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</si>
  <si>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</si>
  <si>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</si>
  <si>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</si>
  <si>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</si>
  <si>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</si>
  <si>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</si>
  <si>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</si>
  <si>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</si>
  <si>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</si>
  <si>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</si>
  <si>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</si>
  <si>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</si>
  <si>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</si>
  <si>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</si>
  <si>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</si>
  <si>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</si>
  <si>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</si>
  <si>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</si>
  <si>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</si>
  <si>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</si>
  <si>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</si>
  <si>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</si>
  <si>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</si>
  <si>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</si>
  <si>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</si>
  <si>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</si>
  <si>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</si>
  <si>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</si>
  <si>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</si>
  <si>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</si>
  <si>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</si>
  <si>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</si>
  <si>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</si>
  <si>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</si>
  <si>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</si>
  <si>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</si>
  <si>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</si>
  <si>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</si>
  <si>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</si>
  <si>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</si>
  <si>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</si>
  <si>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</si>
  <si>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</si>
  <si>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</si>
  <si>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</si>
  <si>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</si>
  <si>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</si>
  <si>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</si>
  <si>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</si>
  <si>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</si>
  <si>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</si>
  <si>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</si>
  <si>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</si>
  <si>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</si>
  <si>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</si>
  <si>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</si>
  <si>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</si>
  <si>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</si>
  <si>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</si>
  <si>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</si>
  <si>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</si>
  <si>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</si>
  <si>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</si>
  <si>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</si>
  <si>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</si>
  <si>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</si>
  <si>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</si>
  <si>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</si>
  <si>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</si>
  <si>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</si>
  <si>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</si>
  <si>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</si>
  <si>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</si>
  <si>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</si>
  <si>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</si>
  <si>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</si>
  <si>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</si>
  <si>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</si>
  <si>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</si>
  <si>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</si>
  <si>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</si>
  <si>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</si>
  <si>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</si>
  <si>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</si>
  <si>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</si>
  <si>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</si>
  <si>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</si>
  <si>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</si>
  <si>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</si>
  <si>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</si>
  <si>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</si>
  <si>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</si>
  <si>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</si>
  <si>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</si>
  <si>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</si>
  <si>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</si>
  <si>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</si>
  <si>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</si>
  <si>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</si>
  <si>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</si>
  <si>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</si>
  <si>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</si>
  <si>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</si>
  <si>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</si>
  <si>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</si>
  <si>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</si>
  <si>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</si>
  <si>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</si>
  <si>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</si>
  <si>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</si>
  <si>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</si>
  <si>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</si>
  <si>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</si>
  <si>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</si>
  <si>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</si>
  <si>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</si>
  <si>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</si>
  <si>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</si>
  <si>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</si>
  <si>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</si>
  <si>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</si>
  <si>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</si>
  <si>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</si>
  <si>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</si>
  <si>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</si>
  <si>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</si>
  <si>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</si>
  <si>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</si>
  <si>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</si>
  <si>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</si>
  <si>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</si>
  <si>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</si>
  <si>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</si>
  <si>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</si>
  <si>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</si>
  <si>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</si>
  <si>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</si>
  <si>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</si>
  <si>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</si>
  <si>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</si>
  <si>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</si>
  <si>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</si>
  <si>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</si>
  <si>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</si>
  <si>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</si>
  <si>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</si>
  <si>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</si>
  <si>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</si>
  <si>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</si>
  <si>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</si>
  <si>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</si>
  <si>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</si>
  <si>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</si>
  <si>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</si>
  <si>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</si>
  <si>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</si>
  <si>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</si>
  <si>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</si>
  <si>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</si>
  <si>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</si>
  <si>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</si>
  <si>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</si>
  <si>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</si>
  <si>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</si>
  <si>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</si>
  <si>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</si>
  <si>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</si>
  <si>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</si>
  <si>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</si>
  <si>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</si>
  <si>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</si>
  <si>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</si>
  <si>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</si>
  <si>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</si>
  <si>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</si>
  <si>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</si>
  <si>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</si>
  <si>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</si>
  <si>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</si>
  <si>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</si>
  <si>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</si>
  <si>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</si>
  <si>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</si>
  <si>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</si>
  <si>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</si>
  <si>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</si>
  <si>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</si>
  <si>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</si>
  <si>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</si>
  <si>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</si>
  <si>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</si>
  <si>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</si>
  <si>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</si>
  <si>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</si>
  <si>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</si>
  <si>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</si>
  <si>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</si>
  <si>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</si>
  <si>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</si>
  <si>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</si>
  <si>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</si>
  <si>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</si>
  <si>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</si>
  <si>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</si>
  <si>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</si>
  <si>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</si>
  <si>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</si>
  <si>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</si>
  <si>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</si>
  <si>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</si>
  <si>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</si>
  <si>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</si>
  <si>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</si>
  <si>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</si>
  <si>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</si>
  <si>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</si>
  <si>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</si>
  <si>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</si>
  <si>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</si>
  <si>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</si>
  <si>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</si>
  <si>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</si>
  <si>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</si>
  <si>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</si>
  <si>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</si>
  <si>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</si>
  <si>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</si>
  <si>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</si>
  <si>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</si>
  <si>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</si>
  <si>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</si>
  <si>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</si>
  <si>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</si>
  <si>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</si>
  <si>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</si>
  <si>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</si>
  <si>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</si>
  <si>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</si>
  <si>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</si>
  <si>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</si>
  <si>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</si>
  <si>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</si>
  <si>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</si>
  <si>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</si>
  <si>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</si>
  <si>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</si>
  <si>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</si>
  <si>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</si>
  <si>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</si>
  <si>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</si>
  <si>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</si>
  <si>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</si>
  <si>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</si>
  <si>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</si>
  <si>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</si>
  <si>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</si>
  <si>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</si>
  <si>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</si>
  <si>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</si>
  <si>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</si>
  <si>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</si>
  <si>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</si>
  <si>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</si>
  <si>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</si>
  <si>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</si>
  <si>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</si>
  <si>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</si>
  <si>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</si>
  <si>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</si>
  <si>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</si>
  <si>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</si>
  <si>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</si>
  <si>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</si>
  <si>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</si>
  <si>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</si>
  <si>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</si>
  <si>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</si>
  <si>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</si>
  <si>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</si>
  <si>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</si>
  <si>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</si>
  <si>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</si>
  <si>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</si>
  <si>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</si>
  <si>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</si>
  <si>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</si>
  <si>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</si>
  <si>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</si>
  <si>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</si>
  <si>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</si>
  <si>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</si>
  <si>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</si>
  <si>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</si>
  <si>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</si>
  <si>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</si>
  <si>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</si>
  <si>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</si>
  <si>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</si>
  <si>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</si>
  <si>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</si>
  <si>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</si>
  <si>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</si>
  <si>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</si>
  <si>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</si>
  <si>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</si>
  <si>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</si>
  <si>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</si>
  <si>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</si>
  <si>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</si>
  <si>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</si>
  <si>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</si>
  <si>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</si>
  <si>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</si>
  <si>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</si>
  <si>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</si>
  <si>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</si>
  <si>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</si>
  <si>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</si>
  <si>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</si>
  <si>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</si>
  <si>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</si>
  <si>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</si>
  <si>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</si>
  <si>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</si>
  <si>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</si>
  <si>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</si>
  <si>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</si>
  <si>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</si>
  <si>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</si>
  <si>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</si>
  <si>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</si>
  <si>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</si>
  <si>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</si>
  <si>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</si>
  <si>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</si>
  <si>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</si>
  <si>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</si>
  <si>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</si>
  <si>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</si>
  <si>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</si>
  <si>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</si>
  <si>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</si>
  <si>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</si>
  <si>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</si>
  <si>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</si>
  <si>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</si>
  <si>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</si>
  <si>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</si>
  <si>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</si>
  <si>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</si>
  <si>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</si>
  <si>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</si>
  <si>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</si>
  <si>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</si>
  <si>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</si>
  <si>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</si>
  <si>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</si>
  <si>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</si>
  <si>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</si>
  <si>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</si>
  <si>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</si>
  <si>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</si>
  <si>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</si>
  <si>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</si>
  <si>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</si>
  <si>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</si>
  <si>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</si>
  <si>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</si>
  <si>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</si>
  <si>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</si>
  <si>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</si>
  <si>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</si>
  <si>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</si>
  <si>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</si>
  <si>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</si>
  <si>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</si>
  <si>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</si>
  <si>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</si>
  <si>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</si>
  <si>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</si>
  <si>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</si>
  <si>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</si>
  <si>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</si>
  <si>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</si>
  <si>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</si>
  <si>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</si>
  <si>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</si>
  <si>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</si>
  <si>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</si>
  <si>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</si>
  <si>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</si>
  <si>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</si>
  <si>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</si>
  <si>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</si>
  <si>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</si>
  <si>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</si>
  <si>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</si>
  <si>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</si>
  <si>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</si>
  <si>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</si>
  <si>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</si>
  <si>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</si>
  <si>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</si>
  <si>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</si>
  <si>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</si>
  <si>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</si>
  <si>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</si>
  <si>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</si>
  <si>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</si>
  <si>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</si>
  <si>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</si>
  <si>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</si>
  <si>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</si>
  <si>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</si>
  <si>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</si>
  <si>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</si>
  <si>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</si>
  <si>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</si>
  <si>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</si>
  <si>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</si>
  <si>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</si>
  <si>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</si>
  <si>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</si>
  <si>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</si>
  <si>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</si>
  <si>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</si>
  <si>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</si>
  <si>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</si>
  <si>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</si>
  <si>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</si>
  <si>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</si>
  <si>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</si>
  <si>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</si>
  <si>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</si>
  <si>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</si>
  <si>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</si>
  <si>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</si>
  <si>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</si>
  <si>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</si>
  <si>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</si>
  <si>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</si>
  <si>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</si>
  <si>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</si>
  <si>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</si>
  <si>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</si>
  <si>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</si>
  <si>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</si>
  <si>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</si>
  <si>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</si>
  <si>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</si>
  <si>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</si>
  <si>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</si>
  <si>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</si>
  <si>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</si>
  <si>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</si>
  <si>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</si>
  <si>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</si>
  <si>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</si>
  <si>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</si>
  <si>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</si>
  <si>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</si>
  <si>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</si>
  <si>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</si>
  <si>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</si>
  <si>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</si>
  <si>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</si>
  <si>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</si>
  <si>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</si>
  <si>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</si>
  <si>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</si>
  <si>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</si>
  <si>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</si>
  <si>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</si>
  <si>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</si>
  <si>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</si>
  <si>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</si>
  <si>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</si>
  <si>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</si>
  <si>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</si>
  <si>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</si>
  <si>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</si>
  <si>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</si>
  <si>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</si>
  <si>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</si>
  <si>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</si>
  <si>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</si>
  <si>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</si>
  <si>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</si>
  <si>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</si>
  <si>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</si>
  <si>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</si>
  <si>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</si>
  <si>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</si>
  <si>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</si>
  <si>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</si>
  <si>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</si>
  <si>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</si>
  <si>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</si>
  <si>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</si>
  <si>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</si>
  <si>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</si>
  <si>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</si>
  <si>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</si>
  <si>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</si>
  <si>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</si>
  <si>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</si>
  <si>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</si>
  <si>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</si>
  <si>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</si>
  <si>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</si>
  <si>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</si>
  <si>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</si>
  <si>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</si>
  <si>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</si>
  <si>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</si>
  <si>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</si>
  <si>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</si>
  <si>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</si>
  <si>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</si>
  <si>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</si>
  <si>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</si>
  <si>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</si>
  <si>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</si>
  <si>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</si>
  <si>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</si>
  <si>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</si>
  <si>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</si>
  <si>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</si>
  <si>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</si>
  <si>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</si>
  <si>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</si>
  <si>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</si>
  <si>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</si>
  <si>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</si>
  <si>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</si>
  <si>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</si>
  <si>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</si>
  <si>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</si>
  <si>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</si>
  <si>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</si>
  <si>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</si>
  <si>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</si>
  <si>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</si>
  <si>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</si>
  <si>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</si>
  <si>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</si>
  <si>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</si>
  <si>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</si>
  <si>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</si>
  <si>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</si>
  <si>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</si>
  <si>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</si>
  <si>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</si>
  <si>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</si>
  <si>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</si>
  <si>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</si>
  <si>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</si>
  <si>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</si>
  <si>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</si>
  <si>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</si>
  <si>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</si>
  <si>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</si>
  <si>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</si>
  <si>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</si>
  <si>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</si>
  <si>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</si>
  <si>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</si>
  <si>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</si>
  <si>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</si>
  <si>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</si>
  <si>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</si>
  <si>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</si>
  <si>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</si>
  <si>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</si>
  <si>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</si>
  <si>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</si>
  <si>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</si>
  <si>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</si>
  <si>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</si>
  <si>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</si>
  <si>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</si>
  <si>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</si>
  <si>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</si>
  <si>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</si>
  <si>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</si>
  <si>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</si>
  <si>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</si>
  <si>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</si>
  <si>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</si>
  <si>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</si>
  <si>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</si>
  <si>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</si>
  <si>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</si>
  <si>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</si>
  <si>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</si>
  <si>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</si>
  <si>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</si>
  <si>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</si>
  <si>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</si>
  <si>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</si>
  <si>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</si>
  <si>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</si>
  <si>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</si>
  <si>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</si>
  <si>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</si>
  <si>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</si>
  <si>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</si>
  <si>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</si>
  <si>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</si>
  <si>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</si>
  <si>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</si>
  <si>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</si>
  <si>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</si>
  <si>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</si>
  <si>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</si>
  <si>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</si>
  <si>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</si>
  <si>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</si>
  <si>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</si>
  <si>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</si>
  <si>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</si>
  <si>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</si>
  <si>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</si>
  <si>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</si>
  <si>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</si>
  <si>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</si>
  <si>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</si>
  <si>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</si>
  <si>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</si>
  <si>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</si>
  <si>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</si>
  <si>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</si>
  <si>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</si>
  <si>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</si>
  <si>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</si>
  <si>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</si>
  <si>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</si>
  <si>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</si>
  <si>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</si>
  <si>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</si>
  <si>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</si>
  <si>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</si>
  <si>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</si>
  <si>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</si>
  <si>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</si>
  <si>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</si>
  <si>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</si>
  <si>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</si>
  <si>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</si>
  <si>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</si>
  <si>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</si>
  <si>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</si>
  <si>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</si>
  <si>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</si>
  <si>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</si>
  <si>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</si>
  <si>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</si>
  <si>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</si>
  <si>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</si>
  <si>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</si>
  <si>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</si>
  <si>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</si>
  <si>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</si>
  <si>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</si>
  <si>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</si>
  <si>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</si>
  <si>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</si>
  <si>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</si>
  <si>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</si>
  <si>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</si>
  <si>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</si>
  <si>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</si>
  <si>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</si>
  <si>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</si>
  <si>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</si>
  <si>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</si>
  <si>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</si>
  <si>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</si>
  <si>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</si>
  <si>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</si>
  <si>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</si>
  <si>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</si>
  <si>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</si>
  <si>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</si>
  <si>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</si>
  <si>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</si>
  <si>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</si>
  <si>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</si>
  <si>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</si>
  <si>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</si>
  <si>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</si>
  <si>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</si>
  <si>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</si>
  <si>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</si>
  <si>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</si>
  <si>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</si>
  <si>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</si>
  <si>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</si>
  <si>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</si>
  <si>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</si>
  <si>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</si>
  <si>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</si>
  <si>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</si>
  <si>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</si>
  <si>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</si>
  <si>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</si>
  <si>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</si>
  <si>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</si>
  <si>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</si>
  <si>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</si>
  <si>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</si>
  <si>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</si>
  <si>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</si>
  <si>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</si>
  <si>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</si>
  <si>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</si>
  <si>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</si>
  <si>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</si>
  <si>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</si>
  <si>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</si>
  <si>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</si>
  <si>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</si>
  <si>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</si>
  <si>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</si>
  <si>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</si>
  <si>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</si>
  <si>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</si>
  <si>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</si>
  <si>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</si>
  <si>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</si>
  <si>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</si>
  <si>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</si>
  <si>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</si>
  <si>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</si>
  <si>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</si>
  <si>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</si>
  <si>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</si>
  <si>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</si>
  <si>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</si>
  <si>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</si>
  <si>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</si>
  <si>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</si>
  <si>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</si>
  <si>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</si>
  <si>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</si>
  <si>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</si>
  <si>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</si>
  <si>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</si>
  <si>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</si>
  <si>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</si>
  <si>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</si>
  <si>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</si>
  <si>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</si>
  <si>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</si>
  <si>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</si>
  <si>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</si>
  <si>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</si>
  <si>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</si>
  <si>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</si>
  <si>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</si>
  <si>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</si>
  <si>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</si>
  <si>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</si>
  <si>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</si>
  <si>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</si>
  <si>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</si>
  <si>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</si>
  <si>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</si>
  <si>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</si>
  <si>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</si>
  <si>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</si>
  <si>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</si>
  <si>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</si>
  <si>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</si>
  <si>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</si>
  <si>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</si>
  <si>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</si>
  <si>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</si>
  <si>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</si>
  <si>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</si>
  <si>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</si>
  <si>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</si>
  <si>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</si>
  <si>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</si>
  <si>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</si>
  <si>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</si>
  <si>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</si>
  <si>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</si>
  <si>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</si>
  <si>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</si>
  <si>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</si>
  <si>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</si>
  <si>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</si>
  <si>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</si>
  <si>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</si>
  <si>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</si>
  <si>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</si>
  <si>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</si>
  <si>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</si>
  <si>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</si>
  <si>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</si>
  <si>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</si>
  <si>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</si>
  <si>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</si>
  <si>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</si>
  <si>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</si>
  <si>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</si>
  <si>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</si>
  <si>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</si>
  <si>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</si>
  <si>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</si>
  <si>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</si>
  <si>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</si>
  <si>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</si>
  <si>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</si>
  <si>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</si>
  <si>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</si>
  <si>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</si>
  <si>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</si>
  <si>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</si>
  <si>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</si>
  <si>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</si>
  <si>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</si>
  <si>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</si>
  <si>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</si>
  <si>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</si>
  <si>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</si>
  <si>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</si>
  <si>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</si>
  <si>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</si>
  <si>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</si>
  <si>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</si>
  <si>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</si>
  <si>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</si>
  <si>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</si>
  <si>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</si>
  <si>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</si>
  <si>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</si>
  <si>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</si>
  <si>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</si>
  <si>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</si>
  <si>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</si>
  <si>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</si>
  <si>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</si>
  <si>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</si>
  <si>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</si>
  <si>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</si>
  <si>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</si>
  <si>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</si>
  <si>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</si>
  <si>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</si>
  <si>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</si>
  <si>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</si>
  <si>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</si>
  <si>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</si>
  <si>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</si>
  <si>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</si>
  <si>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</si>
  <si>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</si>
  <si>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</si>
  <si>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</si>
  <si>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</si>
  <si>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</si>
  <si>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</si>
  <si>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</si>
  <si>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</si>
  <si>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</si>
  <si>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</si>
  <si>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</si>
  <si>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</si>
  <si>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</si>
  <si>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</si>
  <si>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</si>
  <si>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</si>
  <si>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</si>
  <si>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</si>
  <si>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</si>
  <si>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</si>
  <si>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</si>
  <si>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</si>
  <si>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</si>
  <si>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</si>
  <si>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</si>
  <si>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</si>
  <si>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</si>
  <si>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</si>
  <si>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</si>
  <si>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</si>
  <si>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</si>
  <si>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</si>
  <si>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</si>
  <si>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</si>
  <si>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</si>
  <si>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</si>
  <si>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</si>
  <si>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</si>
  <si>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</si>
  <si>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</si>
  <si>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</si>
  <si>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</si>
  <si>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</si>
  <si>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</si>
  <si>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</si>
  <si>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</si>
  <si>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</si>
  <si>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</si>
  <si>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</si>
  <si>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</si>
  <si>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</si>
  <si>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</si>
  <si>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</si>
  <si>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</si>
  <si>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</si>
  <si>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</si>
  <si>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</si>
  <si>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</si>
  <si>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</si>
  <si>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</si>
  <si>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</si>
  <si>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</si>
  <si>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</si>
  <si>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</si>
  <si>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</si>
  <si>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</si>
  <si>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</si>
  <si>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</si>
  <si>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</si>
  <si>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</si>
  <si>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</si>
  <si>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</si>
  <si>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</si>
  <si>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</si>
  <si>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</si>
  <si>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</si>
  <si>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</si>
  <si>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</si>
  <si>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</si>
  <si>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</si>
  <si>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</si>
  <si>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</si>
  <si>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</si>
  <si>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</si>
  <si>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</si>
  <si>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</si>
  <si>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</si>
  <si>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</si>
  <si>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</si>
  <si>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</si>
  <si>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</si>
  <si>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</si>
  <si>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</si>
  <si>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</si>
  <si>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</si>
  <si>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</si>
  <si>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</si>
  <si>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</si>
  <si>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</si>
  <si>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</si>
  <si>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</si>
  <si>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</si>
  <si>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</si>
  <si>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</si>
  <si>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</si>
  <si>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</si>
  <si>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</si>
  <si>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</si>
  <si>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</si>
  <si>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</si>
  <si>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</si>
  <si>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</si>
  <si>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</si>
  <si>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</si>
  <si>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</si>
  <si>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</si>
  <si>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</si>
  <si>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</si>
  <si>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</si>
  <si>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</si>
  <si>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</si>
  <si>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</si>
  <si>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</si>
  <si>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</si>
  <si>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</si>
  <si>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</si>
  <si>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</si>
  <si>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</si>
  <si>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</si>
  <si>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</si>
  <si>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</si>
  <si>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</si>
  <si>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</si>
  <si>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</si>
  <si>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</si>
  <si>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</si>
  <si>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</si>
  <si>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</si>
  <si>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</si>
  <si>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</si>
  <si>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</si>
  <si>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</si>
  <si>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</si>
  <si>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</si>
  <si>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</si>
  <si>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</si>
  <si>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</si>
  <si>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</si>
  <si>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</si>
  <si>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</si>
  <si>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</si>
  <si>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</si>
  <si>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</si>
  <si>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</si>
  <si>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</si>
  <si>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</si>
  <si>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</si>
  <si>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</si>
  <si>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</si>
  <si>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</si>
  <si>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</si>
  <si>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</si>
  <si>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</si>
  <si>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</si>
  <si>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</si>
  <si>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</si>
  <si>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</si>
  <si>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</si>
  <si>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</si>
  <si>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</si>
  <si>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</si>
  <si>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</si>
  <si>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</si>
  <si>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</si>
  <si>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</si>
  <si>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</si>
  <si>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</si>
  <si>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</si>
  <si>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</si>
  <si>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</si>
  <si>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</si>
  <si>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</si>
  <si>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</si>
  <si>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</si>
  <si>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</si>
  <si>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</si>
  <si>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</si>
  <si>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</si>
  <si>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</si>
  <si>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</si>
  <si>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</si>
  <si>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</si>
  <si>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</si>
  <si>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</si>
  <si>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</si>
  <si>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</si>
  <si>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</si>
  <si>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</si>
  <si>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</si>
  <si>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</si>
  <si>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</si>
  <si>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</si>
  <si>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</si>
  <si>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</si>
  <si>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</si>
  <si>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</si>
  <si>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</si>
  <si>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</si>
  <si>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</si>
  <si>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</si>
  <si>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</si>
  <si>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</si>
  <si>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</si>
  <si>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</si>
  <si>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</si>
  <si>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</si>
  <si>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</si>
  <si>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</si>
  <si>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</si>
  <si>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</si>
  <si>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</si>
  <si>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</si>
  <si>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</si>
  <si>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</si>
  <si>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</si>
  <si>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</si>
  <si>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</si>
  <si>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</si>
  <si>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</si>
  <si>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</si>
  <si>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</si>
  <si>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</si>
  <si>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</si>
  <si>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</si>
  <si>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</si>
  <si>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</si>
  <si>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</si>
  <si>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</si>
  <si>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</si>
  <si>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</si>
  <si>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</si>
  <si>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</si>
  <si>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</si>
  <si>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</si>
  <si>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</si>
  <si>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</si>
  <si>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</si>
  <si>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</si>
  <si>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</si>
  <si>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</si>
  <si>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</si>
  <si>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</si>
  <si>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</si>
  <si>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</si>
  <si>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</si>
  <si>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</si>
  <si>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</si>
  <si>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</si>
  <si>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</si>
  <si>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</si>
  <si>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</si>
  <si>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</si>
  <si>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</si>
  <si>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</si>
  <si>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</si>
  <si>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</si>
  <si>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</si>
  <si>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</si>
  <si>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</si>
  <si>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</si>
  <si>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</si>
  <si>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</si>
  <si>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</si>
  <si>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</si>
  <si>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</si>
  <si>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</si>
  <si>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</si>
  <si>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</si>
  <si>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</si>
  <si>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</si>
  <si>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</si>
  <si>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</si>
  <si>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</si>
  <si>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</si>
  <si>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</si>
  <si>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</si>
  <si>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</si>
  <si>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</si>
  <si>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</si>
  <si>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</si>
  <si>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</si>
  <si>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</si>
  <si>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</si>
  <si>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</si>
  <si>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</si>
  <si>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</si>
  <si>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</si>
  <si>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</si>
  <si>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</si>
  <si>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</si>
  <si>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</si>
  <si>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</si>
  <si>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</si>
  <si>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</si>
  <si>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</si>
  <si>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</si>
  <si>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</si>
  <si>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</si>
  <si>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</si>
  <si>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</si>
  <si>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</si>
  <si>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</si>
  <si>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</si>
  <si>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</si>
  <si>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</si>
  <si>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</si>
  <si>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</si>
  <si>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</si>
  <si>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</si>
  <si>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</si>
  <si>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</si>
  <si>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</si>
  <si>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</si>
  <si>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</si>
  <si>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</si>
  <si>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</si>
  <si>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</si>
  <si>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</si>
  <si>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</si>
  <si>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</si>
  <si>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</si>
  <si>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</si>
  <si>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</si>
  <si>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</si>
  <si>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</si>
  <si>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</si>
  <si>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</si>
  <si>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</si>
  <si>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</si>
  <si>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</si>
  <si>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</si>
  <si>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</si>
  <si>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</si>
  <si>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</si>
  <si>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</si>
  <si>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</si>
  <si>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</si>
  <si>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</si>
  <si>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</si>
  <si>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</si>
  <si>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</si>
  <si>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</si>
  <si>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</si>
  <si>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</si>
  <si>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</si>
  <si>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</si>
  <si>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</si>
  <si>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</si>
  <si>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</si>
  <si>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</si>
  <si>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</si>
  <si>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</si>
  <si>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</si>
  <si>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</si>
  <si>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</si>
  <si>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</si>
  <si>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</si>
  <si>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</si>
  <si>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</si>
  <si>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</si>
  <si>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</si>
  <si>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</si>
  <si>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</si>
  <si>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</si>
  <si>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</si>
  <si>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</si>
  <si>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</si>
  <si>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</si>
  <si>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</si>
  <si>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</si>
  <si>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</si>
  <si>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</si>
  <si>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</si>
  <si>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</si>
  <si>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</si>
  <si>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</si>
  <si>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</si>
  <si>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</si>
  <si>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</si>
  <si>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</si>
  <si>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</si>
  <si>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</si>
  <si>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</si>
  <si>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</si>
  <si>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</si>
  <si>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</si>
  <si>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</si>
  <si>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</si>
  <si>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</si>
  <si>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</si>
  <si>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</si>
  <si>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</si>
  <si>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</si>
  <si>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</si>
  <si>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</si>
  <si>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</si>
  <si>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</si>
  <si>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</si>
  <si>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</si>
  <si>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</si>
  <si>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</si>
  <si>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</si>
  <si>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</si>
  <si>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</si>
  <si>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</si>
  <si>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</si>
  <si>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</si>
  <si>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</si>
  <si>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</si>
  <si>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</si>
  <si>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</si>
  <si>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</si>
  <si>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</si>
  <si>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</si>
  <si>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</si>
  <si>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</si>
  <si>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</si>
  <si>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</si>
  <si>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</si>
  <si>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</si>
  <si>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</si>
  <si>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</si>
  <si>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</si>
  <si>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</si>
  <si>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</si>
  <si>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</si>
  <si>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</si>
  <si>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</si>
  <si>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</si>
  <si>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</si>
  <si>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</si>
  <si>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</si>
  <si>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</si>
  <si>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</si>
  <si>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</si>
  <si>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</si>
  <si>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</si>
  <si>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</si>
  <si>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</si>
  <si>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</si>
  <si>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</si>
  <si>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</si>
  <si>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</si>
  <si>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</si>
  <si>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</si>
  <si>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</si>
  <si>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</si>
  <si>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</si>
  <si>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</si>
  <si>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</si>
  <si>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</si>
  <si>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</si>
  <si>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</si>
  <si>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</si>
  <si>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</si>
  <si>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</si>
  <si>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</si>
  <si>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</si>
  <si>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</si>
  <si>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</si>
  <si>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</si>
  <si>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</si>
  <si>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</si>
  <si>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</si>
  <si>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</si>
  <si>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</si>
  <si>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</si>
  <si>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</si>
  <si>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</si>
  <si>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</si>
  <si>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</si>
  <si>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</si>
  <si>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</si>
  <si>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</si>
  <si>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</si>
  <si>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</si>
  <si>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</si>
  <si>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</si>
  <si>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</si>
  <si>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</si>
  <si>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</si>
  <si>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</si>
  <si>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</si>
  <si>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</si>
  <si>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</si>
  <si>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</si>
  <si>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</si>
  <si>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</si>
  <si>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</si>
  <si>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</si>
  <si>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</si>
  <si>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</si>
  <si>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</si>
  <si>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</si>
  <si>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</si>
  <si>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</si>
  <si>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</si>
  <si>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</si>
  <si>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</si>
  <si>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</si>
  <si>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</si>
  <si>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</si>
  <si>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</si>
  <si>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</si>
  <si>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</si>
  <si>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</si>
  <si>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</si>
  <si>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</si>
  <si>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</si>
  <si>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</si>
  <si>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</si>
  <si>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</si>
  <si>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</si>
  <si>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</si>
  <si>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</si>
  <si>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</si>
  <si>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</si>
  <si>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</si>
  <si>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</si>
  <si>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</si>
  <si>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</si>
  <si>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</si>
  <si>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</si>
  <si>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</si>
  <si>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</si>
  <si>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</si>
  <si>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</si>
  <si>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</si>
  <si>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</si>
  <si>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</si>
  <si>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</si>
  <si>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</si>
  <si>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</si>
  <si>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</si>
  <si>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</si>
  <si>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</si>
  <si>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</si>
  <si>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</si>
  <si>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</si>
  <si>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</si>
  <si>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</si>
  <si>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</si>
  <si>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</si>
  <si>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</si>
  <si>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</si>
  <si>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</si>
  <si>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</si>
  <si>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</si>
  <si>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</si>
  <si>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</si>
  <si>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</si>
  <si>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</si>
  <si>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</si>
  <si>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</si>
  <si>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</si>
  <si>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</si>
  <si>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</si>
  <si>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</si>
  <si>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</si>
  <si>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</si>
  <si>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</si>
  <si>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</si>
  <si>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</si>
  <si>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</si>
  <si>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</si>
  <si>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</si>
  <si>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</si>
  <si>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</si>
  <si>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</si>
  <si>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</si>
  <si>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</si>
  <si>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</si>
  <si>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</si>
  <si>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</si>
  <si>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</si>
  <si>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</si>
  <si>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</si>
  <si>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</si>
  <si>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</si>
  <si>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</si>
  <si>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</si>
  <si>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</si>
  <si>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</si>
  <si>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</si>
  <si>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</si>
  <si>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</si>
  <si>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</si>
  <si>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</si>
  <si>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</si>
  <si>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</si>
  <si>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</si>
  <si>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</si>
  <si>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</si>
  <si>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</si>
  <si>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</si>
  <si>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</si>
  <si>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</si>
  <si>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</si>
  <si>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</si>
  <si>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</si>
  <si>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</si>
  <si>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</si>
  <si>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</si>
  <si>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</si>
  <si>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</si>
  <si>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</si>
  <si>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</si>
  <si>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</si>
  <si>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</si>
  <si>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</si>
  <si>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</si>
  <si>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</si>
  <si>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</si>
  <si>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</si>
  <si>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</si>
  <si>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</si>
  <si>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</si>
  <si>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</si>
  <si>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</si>
  <si>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</si>
  <si>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</si>
  <si>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</si>
  <si>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</si>
  <si>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</si>
  <si>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</si>
  <si>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</si>
  <si>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</si>
  <si>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</si>
  <si>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</si>
  <si>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</si>
  <si>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</si>
  <si>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</si>
  <si>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</si>
  <si>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</si>
  <si>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</si>
  <si>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</si>
  <si>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</si>
  <si>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</si>
  <si>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</si>
  <si>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</si>
  <si>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</si>
  <si>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</si>
  <si>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</si>
  <si>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</si>
  <si>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</si>
  <si>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</si>
  <si>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</si>
  <si>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</si>
  <si>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</si>
  <si>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</si>
  <si>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</si>
  <si>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</si>
  <si>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</si>
  <si>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</si>
  <si>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</si>
  <si>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</si>
  <si>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</si>
  <si>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</si>
  <si>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</si>
  <si>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</si>
  <si>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</si>
  <si>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</si>
  <si>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</si>
  <si>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</si>
  <si>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</si>
  <si>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</si>
  <si>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</si>
  <si>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</si>
  <si>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</si>
  <si>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</si>
  <si>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</si>
  <si>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</si>
  <si>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</si>
  <si>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</si>
  <si>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</si>
  <si>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</si>
  <si>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</si>
  <si>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</si>
  <si>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</si>
  <si>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</si>
  <si>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</si>
  <si>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</si>
  <si>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</si>
  <si>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</si>
  <si>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</si>
  <si>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</si>
  <si>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</si>
  <si>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</si>
  <si>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</si>
  <si>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</si>
  <si>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</si>
  <si>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</si>
  <si>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</si>
  <si>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</si>
  <si>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</si>
  <si>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</si>
  <si>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</si>
  <si>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</si>
  <si>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</si>
  <si>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</si>
  <si>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</si>
  <si>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</si>
  <si>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</si>
  <si>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</si>
  <si>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</si>
  <si>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</si>
  <si>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</si>
  <si>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</si>
  <si>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</si>
  <si>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</si>
  <si>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</si>
  <si>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</si>
  <si>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</si>
  <si>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</si>
  <si>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</si>
  <si>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</si>
  <si>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</si>
  <si>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</si>
  <si>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</si>
  <si>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</si>
  <si>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</si>
  <si>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</si>
  <si>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</si>
  <si>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</si>
  <si>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</si>
  <si>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</si>
  <si>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</si>
  <si>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</si>
  <si>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</si>
  <si>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</si>
  <si>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</si>
  <si>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</si>
  <si>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</si>
  <si>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</si>
  <si>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</si>
  <si>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</si>
  <si>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</si>
  <si>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</si>
  <si>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</si>
  <si>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</si>
  <si>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</si>
  <si>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</si>
  <si>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</si>
  <si>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</si>
  <si>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</si>
  <si>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</si>
  <si>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</si>
  <si>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</si>
  <si>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</si>
  <si>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</si>
  <si>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</si>
  <si>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</si>
  <si>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</si>
  <si>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</si>
  <si>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</si>
  <si>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</si>
  <si>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</si>
  <si>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</si>
  <si>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</si>
  <si>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</si>
  <si>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</si>
  <si>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</si>
  <si>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</si>
  <si>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</si>
  <si>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</si>
  <si>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</si>
  <si>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</si>
  <si>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</si>
  <si>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</si>
  <si>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</si>
  <si>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</si>
  <si>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</si>
  <si>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</si>
  <si>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</si>
  <si>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</si>
  <si>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</si>
  <si>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</si>
  <si>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</si>
  <si>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</si>
  <si>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</si>
  <si>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</si>
  <si>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</si>
  <si>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</si>
  <si>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</si>
  <si>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</si>
  <si>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</si>
  <si>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</si>
  <si>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</si>
  <si>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</si>
  <si>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</si>
  <si>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</si>
  <si>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</si>
  <si>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</si>
  <si>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</si>
  <si>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</si>
  <si>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</si>
  <si>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</si>
  <si>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</si>
  <si>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</si>
  <si>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</si>
  <si>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</si>
  <si>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</si>
  <si>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</si>
  <si>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</si>
  <si>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</si>
  <si>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</si>
  <si>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</si>
  <si>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</si>
  <si>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</si>
  <si>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</si>
  <si>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</si>
  <si>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</si>
  <si>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</si>
  <si>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</si>
  <si>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</si>
  <si>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</si>
  <si>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</si>
  <si>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</si>
  <si>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</si>
  <si>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</si>
  <si>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</si>
  <si>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</si>
  <si>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</si>
  <si>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</si>
  <si>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</si>
  <si>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</si>
  <si>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</si>
  <si>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</si>
  <si>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</si>
  <si>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</si>
  <si>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</si>
  <si>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</si>
  <si>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</si>
  <si>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</si>
  <si>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</si>
  <si>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</si>
  <si>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</si>
  <si>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</si>
  <si>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</si>
  <si>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</si>
  <si>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</si>
  <si>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</si>
  <si>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</si>
  <si>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</si>
  <si>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</si>
  <si>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</si>
  <si>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</si>
  <si>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</si>
  <si>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</si>
  <si>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</si>
  <si>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</si>
  <si>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</si>
  <si>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</si>
  <si>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</si>
  <si>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</si>
  <si>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</si>
  <si>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</si>
  <si>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</si>
  <si>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</si>
  <si>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</si>
  <si>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</si>
  <si>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</si>
  <si>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</si>
  <si>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</si>
  <si>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</si>
  <si>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</si>
  <si>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</si>
  <si>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</si>
  <si>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</si>
  <si>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</si>
  <si>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</si>
  <si>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</si>
  <si>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</si>
  <si>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</si>
  <si>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</si>
  <si>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</si>
  <si>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</si>
  <si>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</si>
  <si>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</si>
  <si>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</si>
  <si>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</si>
  <si>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</si>
  <si>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</si>
  <si>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</si>
  <si>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</si>
  <si>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</si>
  <si>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</si>
  <si>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</si>
  <si>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</si>
  <si>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</si>
  <si>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</si>
  <si>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</si>
  <si>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</si>
  <si>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</si>
  <si>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</si>
  <si>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</si>
  <si>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</si>
  <si>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</si>
  <si>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</si>
  <si>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</si>
  <si>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</si>
  <si>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</si>
  <si>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</si>
  <si>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</si>
  <si>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</si>
  <si>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</si>
  <si>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</si>
  <si>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</si>
  <si>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</si>
  <si>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</si>
  <si>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</si>
  <si>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</si>
  <si>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</si>
  <si>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</si>
  <si>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</si>
  <si>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</si>
  <si>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</si>
  <si>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</si>
  <si>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</si>
  <si>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</si>
  <si>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</si>
  <si>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</si>
  <si>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</si>
  <si>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</si>
  <si>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</si>
  <si>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</si>
  <si>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</si>
  <si>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</si>
  <si>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</si>
  <si>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</si>
  <si>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</si>
  <si>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</si>
  <si>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</si>
  <si>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</si>
  <si>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</si>
  <si>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</si>
  <si>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</si>
  <si>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</si>
  <si>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</si>
  <si>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</si>
  <si>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</si>
  <si>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</si>
  <si>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</si>
  <si>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</si>
  <si>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</si>
  <si>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</si>
  <si>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</si>
  <si>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</si>
  <si>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</si>
  <si>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</si>
  <si>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</si>
  <si>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</si>
  <si>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</si>
  <si>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</si>
  <si>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</si>
  <si>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</si>
  <si>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</si>
  <si>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</si>
  <si>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</si>
  <si>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</si>
  <si>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</si>
  <si>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</si>
  <si>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</si>
  <si>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</si>
  <si>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</si>
  <si>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</si>
  <si>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</si>
  <si>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</si>
  <si>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</si>
  <si>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</si>
  <si>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</si>
  <si>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</si>
  <si>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</si>
  <si>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</si>
  <si>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</si>
  <si>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</si>
  <si>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</si>
  <si>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</si>
  <si>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</si>
  <si>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</si>
  <si>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</si>
  <si>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</si>
  <si>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</si>
  <si>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</si>
  <si>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</si>
  <si>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</si>
  <si>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</si>
  <si>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</si>
  <si>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</si>
  <si>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</si>
  <si>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</si>
  <si>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</si>
  <si>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</si>
  <si>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</si>
  <si>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</si>
  <si>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</si>
  <si>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</si>
  <si>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</si>
  <si>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</si>
  <si>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</si>
  <si>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</si>
  <si>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</si>
  <si>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</si>
  <si>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</si>
  <si>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</si>
  <si>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</si>
  <si>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</si>
  <si>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</si>
  <si>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</si>
  <si>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</si>
  <si>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</si>
  <si>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</si>
  <si>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</si>
  <si>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</si>
  <si>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</si>
  <si>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</si>
  <si>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</si>
  <si>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</si>
  <si>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</si>
  <si>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</si>
  <si>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</si>
  <si>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</si>
  <si>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</si>
  <si>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</si>
  <si>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</si>
  <si>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</si>
  <si>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</si>
  <si>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</si>
  <si>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</si>
  <si>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</si>
  <si>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</si>
  <si>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</si>
  <si>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</si>
  <si>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</si>
  <si>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</si>
  <si>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</si>
  <si>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</si>
  <si>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</si>
  <si>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</si>
  <si>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</si>
  <si>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</si>
  <si>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</si>
  <si>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</si>
  <si>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</si>
  <si>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</si>
  <si>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</si>
  <si>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</si>
  <si>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</si>
  <si>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</si>
  <si>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</si>
  <si>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</si>
  <si>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</si>
  <si>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</si>
  <si>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</si>
  <si>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</si>
  <si>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</si>
  <si>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</si>
  <si>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</si>
  <si>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</si>
  <si>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</si>
  <si>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</si>
  <si>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</si>
  <si>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</si>
  <si>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</si>
  <si>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</si>
  <si>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</si>
  <si>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</si>
  <si>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</si>
  <si>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</si>
  <si>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</si>
  <si>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</si>
  <si>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</si>
  <si>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</si>
  <si>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</si>
  <si>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</si>
  <si>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</si>
  <si>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</si>
  <si>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</si>
  <si>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</si>
  <si>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</si>
  <si>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</si>
  <si>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</si>
  <si>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</si>
  <si>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</si>
  <si>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</si>
  <si>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</si>
  <si>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</si>
  <si>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</si>
  <si>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</si>
  <si>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</si>
  <si>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</si>
  <si>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</si>
  <si>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</si>
  <si>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</si>
  <si>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</si>
  <si>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</si>
  <si>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</si>
  <si>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</si>
  <si>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</si>
  <si>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</si>
  <si>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</si>
  <si>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</si>
  <si>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</si>
  <si>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</si>
  <si>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</si>
  <si>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</si>
  <si>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</si>
  <si>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</si>
  <si>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</si>
  <si>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</si>
  <si>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</si>
  <si>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</si>
  <si>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</si>
  <si>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</si>
  <si>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</si>
  <si>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</si>
  <si>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</si>
  <si>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</si>
  <si>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</si>
  <si>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</si>
  <si>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</si>
  <si>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</si>
  <si>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</si>
  <si>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</si>
  <si>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</si>
  <si>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</si>
  <si>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</si>
  <si>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</si>
  <si>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</si>
  <si>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</si>
  <si>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</si>
  <si>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</si>
  <si>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</si>
  <si>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</si>
  <si>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</si>
  <si>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</si>
  <si>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</si>
  <si>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</si>
  <si>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</si>
  <si>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</si>
  <si>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</si>
  <si>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</si>
  <si>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</si>
  <si>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</si>
  <si>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</si>
  <si>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</si>
  <si>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</si>
  <si>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</si>
  <si>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</si>
  <si>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</si>
  <si>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</si>
  <si>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</si>
  <si>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</si>
  <si>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</si>
  <si>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</si>
  <si>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</si>
  <si>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</si>
  <si>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</si>
  <si>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</si>
  <si>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</si>
  <si>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</si>
  <si>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</si>
  <si>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</si>
  <si>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</si>
  <si>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</si>
  <si>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</si>
  <si>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</si>
  <si>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</si>
  <si>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</si>
  <si>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</si>
  <si>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</si>
  <si>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</si>
  <si>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</si>
  <si>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</si>
  <si>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</si>
  <si>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</si>
  <si>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</si>
  <si>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</si>
  <si>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</si>
  <si>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</si>
  <si>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</si>
  <si>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</si>
  <si>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</si>
  <si>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</si>
  <si>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</si>
  <si>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</si>
  <si>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</si>
  <si>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</si>
  <si>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</si>
  <si>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</si>
  <si>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</si>
  <si>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</si>
  <si>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</si>
  <si>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</si>
  <si>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</si>
  <si>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</si>
  <si>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</si>
  <si>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</si>
  <si>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</si>
  <si>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</si>
  <si>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</si>
  <si>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</si>
  <si>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</si>
  <si>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</si>
  <si>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</si>
  <si>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</si>
  <si>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</si>
  <si>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</si>
  <si>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</si>
  <si>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</si>
  <si>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</si>
  <si>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</si>
  <si>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</si>
  <si>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</si>
  <si>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</si>
  <si>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</si>
  <si>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</si>
  <si>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</si>
  <si>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</si>
  <si>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</si>
  <si>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</si>
  <si>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</si>
  <si>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</si>
  <si>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</si>
  <si>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</si>
  <si>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</si>
  <si>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</si>
  <si>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</si>
  <si>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</si>
  <si>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</si>
  <si>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</si>
  <si>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</si>
  <si>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</si>
  <si>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</si>
  <si>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</si>
  <si>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</si>
  <si>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</si>
  <si>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</si>
  <si>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</si>
  <si>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</si>
  <si>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</si>
  <si>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</si>
  <si>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</si>
  <si>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</si>
  <si>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</si>
  <si>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</si>
  <si>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</si>
  <si>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</si>
  <si>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</si>
  <si>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</si>
  <si>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</si>
  <si>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</si>
  <si>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</si>
  <si>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</si>
  <si>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</si>
  <si>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</si>
  <si>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</si>
  <si>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</si>
  <si>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</si>
  <si>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</si>
  <si>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</si>
  <si>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</si>
  <si>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</si>
  <si>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</si>
  <si>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</si>
  <si>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</si>
  <si>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</si>
  <si>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</si>
  <si>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</si>
  <si>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</si>
  <si>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</si>
  <si>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</si>
  <si>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</si>
  <si>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</si>
  <si>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</si>
  <si>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</si>
  <si>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</si>
  <si>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</si>
  <si>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</si>
  <si>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</si>
  <si>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</si>
  <si>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</si>
  <si>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</si>
  <si>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</si>
  <si>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</si>
  <si>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</si>
  <si>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</si>
  <si>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</si>
  <si>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</si>
  <si>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</si>
  <si>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</si>
  <si>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</si>
  <si>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</si>
  <si>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</si>
  <si>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</si>
  <si>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</si>
  <si>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</si>
  <si>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</si>
  <si>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</si>
  <si>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</si>
  <si>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</si>
  <si>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</si>
  <si>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</si>
  <si>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</si>
  <si>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</si>
  <si>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</si>
  <si>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</si>
  <si>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</si>
  <si>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</si>
  <si>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</si>
  <si>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</si>
  <si>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</si>
  <si>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</si>
  <si>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</si>
  <si>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</si>
  <si>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</si>
  <si>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</si>
  <si>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</si>
  <si>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</si>
  <si>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</si>
  <si>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</si>
  <si>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</si>
  <si>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</si>
  <si>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</si>
  <si>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</si>
  <si>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</si>
  <si>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</si>
  <si>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</si>
  <si>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</si>
  <si>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</si>
  <si>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</si>
  <si>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</si>
  <si>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</si>
  <si>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</si>
  <si>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</si>
  <si>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</si>
  <si>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</si>
  <si>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</si>
  <si>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</si>
  <si>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</si>
  <si>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</si>
  <si>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</si>
  <si>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</si>
  <si>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</si>
  <si>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</si>
  <si>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</si>
  <si>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</si>
  <si>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</si>
  <si>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</si>
  <si>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</si>
  <si>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</si>
  <si>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</si>
  <si>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</si>
  <si>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</si>
  <si>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</si>
  <si>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</si>
  <si>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</si>
  <si>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</si>
  <si>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</si>
  <si>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</si>
  <si>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</si>
  <si>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</si>
  <si>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</si>
  <si>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</si>
  <si>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</si>
  <si>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</si>
  <si>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</si>
  <si>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</si>
  <si>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</si>
  <si>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</si>
  <si>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</si>
  <si>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</si>
  <si>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</si>
  <si>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</si>
  <si>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</si>
  <si>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</si>
  <si>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</si>
  <si>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</si>
  <si>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</si>
  <si>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</si>
  <si>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</si>
  <si>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</si>
  <si>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</si>
  <si>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</si>
  <si>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</si>
  <si>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</si>
  <si>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</si>
  <si>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</si>
  <si>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</si>
  <si>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</si>
  <si>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</si>
  <si>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</si>
  <si>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</si>
  <si>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</si>
  <si>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</si>
  <si>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</si>
  <si>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</si>
  <si>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</si>
  <si>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</si>
  <si>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</si>
  <si>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</si>
  <si>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</si>
  <si>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</si>
  <si>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</si>
  <si>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</si>
  <si>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</si>
  <si>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</si>
  <si>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</si>
  <si>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</si>
  <si>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</si>
  <si>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</si>
  <si>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</si>
  <si>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</si>
  <si>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</si>
  <si>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</si>
  <si>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</si>
  <si>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</si>
  <si>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</si>
  <si>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</si>
  <si>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</si>
  <si>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</si>
  <si>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</si>
  <si>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</si>
  <si>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</si>
  <si>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</si>
  <si>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</si>
  <si>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</si>
  <si>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</si>
  <si>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</si>
  <si>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</si>
  <si>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</si>
  <si>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</si>
  <si>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</si>
  <si>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</si>
  <si>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</si>
  <si>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</si>
  <si>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</si>
  <si>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</si>
  <si>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</si>
  <si>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</si>
  <si>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</si>
  <si>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</si>
  <si>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</si>
  <si>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</si>
  <si>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</si>
  <si>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</si>
  <si>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</si>
  <si>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</si>
  <si>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</si>
  <si>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</si>
  <si>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</si>
  <si>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</si>
  <si>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</si>
  <si>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</si>
  <si>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</si>
  <si>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</si>
  <si>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</si>
  <si>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</si>
  <si>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</si>
  <si>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</si>
  <si>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</si>
  <si>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</si>
  <si>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</si>
  <si>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</si>
  <si>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</si>
  <si>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</si>
  <si>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</si>
  <si>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</si>
  <si>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</si>
  <si>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</si>
  <si>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</si>
  <si>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</si>
  <si>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</si>
  <si>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</si>
  <si>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</si>
  <si>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</si>
  <si>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</si>
  <si>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</si>
  <si>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</si>
  <si>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</si>
  <si>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</si>
  <si>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</si>
  <si>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</si>
  <si>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</si>
  <si>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</si>
  <si>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</si>
  <si>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</si>
  <si>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</si>
  <si>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</si>
  <si>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</si>
  <si>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</si>
  <si>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</si>
  <si>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</si>
  <si>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</si>
  <si>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</si>
  <si>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</si>
  <si>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</si>
  <si>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</si>
  <si>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</si>
  <si>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</si>
  <si>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</si>
  <si>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</si>
  <si>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</si>
  <si>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</si>
  <si>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</si>
  <si>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</si>
  <si>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</si>
  <si>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</si>
  <si>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</si>
  <si>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</si>
  <si>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</si>
  <si>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</si>
  <si>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</si>
  <si>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</si>
  <si>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</si>
  <si>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</si>
  <si>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</si>
  <si>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</si>
  <si>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</si>
  <si>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</si>
  <si>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</si>
  <si>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</si>
  <si>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</si>
  <si>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</si>
  <si>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</si>
  <si>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</si>
  <si>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</si>
  <si>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</si>
  <si>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</si>
  <si>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</si>
  <si>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</si>
  <si>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</si>
  <si>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</si>
  <si>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</si>
  <si>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</si>
  <si>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</si>
  <si>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</si>
  <si>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</si>
  <si>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</si>
  <si>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</si>
  <si>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</si>
  <si>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</si>
  <si>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</si>
  <si>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</si>
  <si>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</si>
  <si>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</si>
  <si>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</si>
  <si>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</si>
  <si>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</si>
  <si>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</si>
  <si>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</si>
  <si>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</si>
  <si>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</si>
  <si>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</si>
  <si>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</si>
  <si>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</si>
  <si>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</si>
  <si>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</si>
  <si>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</si>
  <si>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</si>
  <si>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</si>
  <si>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</si>
  <si>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</si>
  <si>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</si>
  <si>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</si>
  <si>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</si>
  <si>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</si>
  <si>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</si>
  <si>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</si>
  <si>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</si>
  <si>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</si>
  <si>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</si>
  <si>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</si>
  <si>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</si>
  <si>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</si>
  <si>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</si>
  <si>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</si>
  <si>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</si>
  <si>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</si>
  <si>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</si>
  <si>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</si>
  <si>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</si>
  <si>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</si>
  <si>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</si>
  <si>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</si>
  <si>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</si>
  <si>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</si>
  <si>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</si>
  <si>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</si>
  <si>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</si>
  <si>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</si>
  <si>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</si>
  <si>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</si>
  <si>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</si>
  <si>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</si>
  <si>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</si>
  <si>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</si>
  <si>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</si>
  <si>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</si>
  <si>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</si>
  <si>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</si>
  <si>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</si>
  <si>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</si>
  <si>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</si>
  <si>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</si>
  <si>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</si>
  <si>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</si>
  <si>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</si>
  <si>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</si>
  <si>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</si>
  <si>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</si>
  <si>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</si>
  <si>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</si>
  <si>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</si>
  <si>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</si>
  <si>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</si>
  <si>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</si>
  <si>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</si>
  <si>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</si>
  <si>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</si>
  <si>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</si>
  <si>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</si>
  <si>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</si>
  <si>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</si>
  <si>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</si>
  <si>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</si>
  <si>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</si>
  <si>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</si>
  <si>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</si>
  <si>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</si>
  <si>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</si>
  <si>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</si>
  <si>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</si>
  <si>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</si>
  <si>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</si>
  <si>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</si>
  <si>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</si>
  <si>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</si>
  <si>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</si>
  <si>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</si>
  <si>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</si>
  <si>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</si>
  <si>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</si>
  <si>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</si>
  <si>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</si>
  <si>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</si>
  <si>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</si>
  <si>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</si>
  <si>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</si>
  <si>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</si>
  <si>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</si>
  <si>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</si>
  <si>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</si>
  <si>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</si>
  <si>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</si>
  <si>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</si>
  <si>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</si>
  <si>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</si>
  <si>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</si>
  <si>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</si>
  <si>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</si>
  <si>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</si>
  <si>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</si>
  <si>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</si>
  <si>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</si>
  <si>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</si>
  <si>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</si>
  <si>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</si>
  <si>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</si>
  <si>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</si>
  <si>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</si>
  <si>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</si>
  <si>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</si>
  <si>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</si>
  <si>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</si>
  <si>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</si>
  <si>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</si>
  <si>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</si>
  <si>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</si>
  <si>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</si>
  <si>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</si>
  <si>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</si>
  <si>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</si>
  <si>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</si>
  <si>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</si>
  <si>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</si>
  <si>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</si>
  <si>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</si>
  <si>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</si>
  <si>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</si>
  <si>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</si>
  <si>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</si>
  <si>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</si>
  <si>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</si>
  <si>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</si>
  <si>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</si>
  <si>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</si>
  <si>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</si>
  <si>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</si>
  <si>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</si>
  <si>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</si>
  <si>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</si>
  <si>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</si>
  <si>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</si>
  <si>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</si>
  <si>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</si>
  <si>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</si>
  <si>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</si>
  <si>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</si>
  <si>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</si>
  <si>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</si>
  <si>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</si>
  <si>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</si>
  <si>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</si>
  <si>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</si>
  <si>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</si>
  <si>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</si>
  <si>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</si>
  <si>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</si>
  <si>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</si>
  <si>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</si>
  <si>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</si>
  <si>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</si>
  <si>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</si>
  <si>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</si>
  <si>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</si>
  <si>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</si>
  <si>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</si>
  <si>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</si>
  <si>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</si>
  <si>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</si>
  <si>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</si>
  <si>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</si>
  <si>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</si>
  <si>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</si>
  <si>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</si>
  <si>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</si>
  <si>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</si>
  <si>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</si>
  <si>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</si>
  <si>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</si>
  <si>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</si>
  <si>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</si>
  <si>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</si>
  <si>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</si>
  <si>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</si>
  <si>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</si>
  <si>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</si>
  <si>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</si>
  <si>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</si>
  <si>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</si>
  <si>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</si>
  <si>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</si>
  <si>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</si>
  <si>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</si>
  <si>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</si>
  <si>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</si>
  <si>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</si>
  <si>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</si>
  <si>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</si>
  <si>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</si>
  <si>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</si>
  <si>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</si>
  <si>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</si>
  <si>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</si>
  <si>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</si>
  <si>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</si>
  <si>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</si>
  <si>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</si>
  <si>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</si>
  <si>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</si>
  <si>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</si>
  <si>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</si>
  <si>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</si>
  <si>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</si>
  <si>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</si>
  <si>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</si>
  <si>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</si>
  <si>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</si>
  <si>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</si>
  <si>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</si>
  <si>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</si>
  <si>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</si>
  <si>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</si>
  <si>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</si>
  <si>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</si>
  <si>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</si>
  <si>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</si>
  <si>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</si>
  <si>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</si>
  <si>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</si>
  <si>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</si>
  <si>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</si>
  <si>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</si>
  <si>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</si>
  <si>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</si>
  <si>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</si>
  <si>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</si>
  <si>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</si>
  <si>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</si>
  <si>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</si>
  <si>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</si>
  <si>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</si>
  <si>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</si>
  <si>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</si>
  <si>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</si>
  <si>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</si>
  <si>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</si>
  <si>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</si>
  <si>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</si>
  <si>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</si>
  <si>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</si>
  <si>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</si>
  <si>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</si>
  <si>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</si>
  <si>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</si>
  <si>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</si>
  <si>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</si>
  <si>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</si>
  <si>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</si>
  <si>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</si>
  <si>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</si>
  <si>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</si>
  <si>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</si>
  <si>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</si>
  <si>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</si>
  <si>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</si>
  <si>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</si>
  <si>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</si>
  <si>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</si>
  <si>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</si>
  <si>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</si>
  <si>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</si>
  <si>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</si>
  <si>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</si>
  <si>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</si>
  <si>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</si>
  <si>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</si>
  <si>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</si>
  <si>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</si>
  <si>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</si>
  <si>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</si>
  <si>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</si>
  <si>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</si>
  <si>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</si>
  <si>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</si>
  <si>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</si>
  <si>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</si>
  <si>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</si>
  <si>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</si>
  <si>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</si>
  <si>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</si>
  <si>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</si>
  <si>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</si>
  <si>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</si>
  <si>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</si>
  <si>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</si>
  <si>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</si>
  <si>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</si>
  <si>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</si>
  <si>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</si>
  <si>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</si>
  <si>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</si>
  <si>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</si>
  <si>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</si>
  <si>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</si>
  <si>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</si>
  <si>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</si>
  <si>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</si>
  <si>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</si>
  <si>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</si>
  <si>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</si>
  <si>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</si>
  <si>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</si>
  <si>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</si>
  <si>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</si>
  <si>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</si>
  <si>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</si>
  <si>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</si>
  <si>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</si>
  <si>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</si>
  <si>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</si>
  <si>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</si>
  <si>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</si>
  <si>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</si>
  <si>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</si>
  <si>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</si>
  <si>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</si>
  <si>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</si>
  <si>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</si>
  <si>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</si>
  <si>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</si>
  <si>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</si>
  <si>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</si>
  <si>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</si>
  <si>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</si>
  <si>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</si>
  <si>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</si>
  <si>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</si>
  <si>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</si>
  <si>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</si>
  <si>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</si>
  <si>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</si>
  <si>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</si>
  <si>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</si>
  <si>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</si>
  <si>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</si>
  <si>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</si>
  <si>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</si>
  <si>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</si>
  <si>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</si>
  <si>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</si>
  <si>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</si>
  <si>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</si>
  <si>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</si>
  <si>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</si>
  <si>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</si>
  <si>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</si>
  <si>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</si>
  <si>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</si>
  <si>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</si>
  <si>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</si>
  <si>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</si>
  <si>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</si>
  <si>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</si>
  <si>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</si>
  <si>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</si>
  <si>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</si>
  <si>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</si>
  <si>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</si>
  <si>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</si>
  <si>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</si>
  <si>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</si>
  <si>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</si>
  <si>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</si>
  <si>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</si>
  <si>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</si>
  <si>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</si>
  <si>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</si>
  <si>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</si>
  <si>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</si>
  <si>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</si>
  <si>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</si>
  <si>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</si>
  <si>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</si>
  <si>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</si>
  <si>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</si>
  <si>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</si>
  <si>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</si>
  <si>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</si>
  <si>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</si>
  <si>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</si>
  <si>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</si>
  <si>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</si>
  <si>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</si>
  <si>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</si>
  <si>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</si>
  <si>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</si>
  <si>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</si>
  <si>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</si>
  <si>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</si>
  <si>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</si>
  <si>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</si>
  <si>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</si>
  <si>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</si>
  <si>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</si>
  <si>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</si>
  <si>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</si>
  <si>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</si>
  <si>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</si>
  <si>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</si>
  <si>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</si>
  <si>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</si>
  <si>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</si>
  <si>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</si>
  <si>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</si>
  <si>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</si>
  <si>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</si>
  <si>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</si>
  <si>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</si>
  <si>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</si>
  <si>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</si>
  <si>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</si>
  <si>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</si>
  <si>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</si>
  <si>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</si>
  <si>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</si>
  <si>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</si>
  <si>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</si>
  <si>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</si>
  <si>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</si>
  <si>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</si>
  <si>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</si>
  <si>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</si>
  <si>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</si>
  <si>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</si>
  <si>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</si>
  <si>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</si>
  <si>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</si>
  <si>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</si>
  <si>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</si>
  <si>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</si>
  <si>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</si>
  <si>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</si>
  <si>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</si>
  <si>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</si>
  <si>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</si>
  <si>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</si>
  <si>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</si>
  <si>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</si>
  <si>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</si>
  <si>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</si>
  <si>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</si>
  <si>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</si>
  <si>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</si>
  <si>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</si>
  <si>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</si>
  <si>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</si>
  <si>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</si>
  <si>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</si>
  <si>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</si>
  <si>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</si>
  <si>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</si>
  <si>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</si>
  <si>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</si>
  <si>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</si>
  <si>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</si>
  <si>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</si>
  <si>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</si>
  <si>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</si>
  <si>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</si>
  <si>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</si>
  <si>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</si>
  <si>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</si>
  <si>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</si>
  <si>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</si>
  <si>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</si>
  <si>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</si>
  <si>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</si>
  <si>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</si>
  <si>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</si>
  <si>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</si>
  <si>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</si>
  <si>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</si>
  <si>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</si>
  <si>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</si>
  <si>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</si>
  <si>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</si>
  <si>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</si>
  <si>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</si>
  <si>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</si>
  <si>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</si>
  <si>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</si>
  <si>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</si>
  <si>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</si>
  <si>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</si>
  <si>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</si>
  <si>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</si>
  <si>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</si>
  <si>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</si>
  <si>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</si>
  <si>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</si>
  <si>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</si>
  <si>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</si>
  <si>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</si>
  <si>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</si>
  <si>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</si>
  <si>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</si>
  <si>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</si>
  <si>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</si>
  <si>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</si>
  <si>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</si>
  <si>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</si>
  <si>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</si>
  <si>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</si>
  <si>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</si>
  <si>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</si>
  <si>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</si>
  <si>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</si>
  <si>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</si>
  <si>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</si>
  <si>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</si>
  <si>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</si>
  <si>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</si>
  <si>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</si>
  <si>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</si>
  <si>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</si>
  <si>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</si>
  <si>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</si>
  <si>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</si>
  <si>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</si>
  <si>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</si>
  <si>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</si>
  <si>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</si>
  <si>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</si>
  <si>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</si>
  <si>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</si>
  <si>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</si>
  <si>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</si>
  <si>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</si>
  <si>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</si>
  <si>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</si>
  <si>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</si>
  <si>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</si>
  <si>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</si>
  <si>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</si>
  <si>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</si>
  <si>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</si>
  <si>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</si>
  <si>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</si>
  <si>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</si>
  <si>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</si>
  <si>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</si>
  <si>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</si>
  <si>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</si>
  <si>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</si>
  <si>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</si>
  <si>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</si>
  <si>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</si>
  <si>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</si>
  <si>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</si>
  <si>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</si>
  <si>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</si>
  <si>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</si>
  <si>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</si>
  <si>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</si>
  <si>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</si>
  <si>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</si>
  <si>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</si>
  <si>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</si>
  <si>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</si>
  <si>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</si>
  <si>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</si>
  <si>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</si>
  <si>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</si>
  <si>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</si>
  <si>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</si>
  <si>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</si>
  <si>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</si>
  <si>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</si>
  <si>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</si>
  <si>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</si>
  <si>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</si>
  <si>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</si>
  <si>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</si>
  <si>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</si>
  <si>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</si>
  <si>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</si>
  <si>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</si>
  <si>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</si>
  <si>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</si>
  <si>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</si>
  <si>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</si>
  <si>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</si>
  <si>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</si>
  <si>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</si>
  <si>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</si>
  <si>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</si>
  <si>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</si>
  <si>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</si>
  <si>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</si>
  <si>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</si>
  <si>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</si>
  <si>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</si>
  <si>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</si>
  <si>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</si>
  <si>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</si>
  <si>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</si>
  <si>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</si>
  <si>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</si>
  <si>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</si>
  <si>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</si>
  <si>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</si>
  <si>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</si>
  <si>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</si>
  <si>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</si>
  <si>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</si>
  <si>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</si>
  <si>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</si>
  <si>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</si>
  <si>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</si>
  <si>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</si>
  <si>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</si>
  <si>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</si>
  <si>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</si>
  <si>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</si>
  <si>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</si>
  <si>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</si>
  <si>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</si>
  <si>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</si>
  <si>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</si>
  <si>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</si>
  <si>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</si>
  <si>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</si>
  <si>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</si>
  <si>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</si>
  <si>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</si>
  <si>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</si>
  <si>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</si>
  <si>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</si>
  <si>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</si>
  <si>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</si>
  <si>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</si>
  <si>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</si>
  <si>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</si>
  <si>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</si>
  <si>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</si>
  <si>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</si>
  <si>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</si>
  <si>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</si>
  <si>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</si>
  <si>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</si>
  <si>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</si>
  <si>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</si>
  <si>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</si>
  <si>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</si>
  <si>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</si>
  <si>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</si>
  <si>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</si>
  <si>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</si>
  <si>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</si>
  <si>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</si>
  <si>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</si>
  <si>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</si>
  <si>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</si>
  <si>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</si>
  <si>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</si>
  <si>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</si>
  <si>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</si>
  <si>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</si>
  <si>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</si>
  <si>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</si>
  <si>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</si>
  <si>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</si>
  <si>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</si>
  <si>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</si>
  <si>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</si>
  <si>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</si>
  <si>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</si>
  <si>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</si>
  <si>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</si>
  <si>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</si>
  <si>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</si>
  <si>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</si>
  <si>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</si>
  <si>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</si>
  <si>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</si>
  <si>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</si>
  <si>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</si>
  <si>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</si>
  <si>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</si>
  <si>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</si>
  <si>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</si>
  <si>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</si>
  <si>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</si>
  <si>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</si>
  <si>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</si>
  <si>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</si>
  <si>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</si>
  <si>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</si>
  <si>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</si>
  <si>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</si>
  <si>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</si>
  <si>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</si>
  <si>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</si>
  <si>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</si>
  <si>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</si>
  <si>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</si>
  <si>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</si>
  <si>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</si>
  <si>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</si>
  <si>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</si>
  <si>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</si>
  <si>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</si>
  <si>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</si>
  <si>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</si>
  <si>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</si>
  <si>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</si>
  <si>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</si>
  <si>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</si>
  <si>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</si>
  <si>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</si>
  <si>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</si>
  <si>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</si>
  <si>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</si>
  <si>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</si>
  <si>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</si>
  <si>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</si>
  <si>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</si>
  <si>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</si>
  <si>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</si>
  <si>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</si>
  <si>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</si>
  <si>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</si>
  <si>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</si>
  <si>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</si>
  <si>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</si>
  <si>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</si>
  <si>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</si>
  <si>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</si>
  <si>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</si>
  <si>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</si>
  <si>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</si>
  <si>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</si>
  <si>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</si>
  <si>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</si>
  <si>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</si>
  <si>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</si>
  <si>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</si>
  <si>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</si>
  <si>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</si>
  <si>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</si>
  <si>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</si>
  <si>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</si>
  <si>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</si>
  <si>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</si>
  <si>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</si>
  <si>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</si>
  <si>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</si>
  <si>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</si>
  <si>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</si>
  <si>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</si>
  <si>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</si>
  <si>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</si>
  <si>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</si>
  <si>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</si>
  <si>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</si>
  <si>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</si>
  <si>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</si>
  <si>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</si>
  <si>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</si>
  <si>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</si>
  <si>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</si>
  <si>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</si>
  <si>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</si>
  <si>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</si>
  <si>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</si>
  <si>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</si>
  <si>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</si>
  <si>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</si>
  <si>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</si>
  <si>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</si>
  <si>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</si>
  <si>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</si>
  <si>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</si>
  <si>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</si>
  <si>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</si>
  <si>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</si>
  <si>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</si>
  <si>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</si>
  <si>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</si>
  <si>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</si>
  <si>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</si>
  <si>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</si>
  <si>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</si>
  <si>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</si>
  <si>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</si>
  <si>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</si>
  <si>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</si>
  <si>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</si>
  <si>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</si>
  <si>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</si>
  <si>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</si>
  <si>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</si>
  <si>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</si>
  <si>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</si>
  <si>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</si>
  <si>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</si>
  <si>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</si>
  <si>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</si>
  <si>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</si>
  <si>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</si>
  <si>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</si>
  <si>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</si>
  <si>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</si>
  <si>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</si>
  <si>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</si>
  <si>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</si>
  <si>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</si>
  <si>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</si>
  <si>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</si>
  <si>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</si>
  <si>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</si>
  <si>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</si>
  <si>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</si>
  <si>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</si>
  <si>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</si>
  <si>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</si>
  <si>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</si>
  <si>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</si>
  <si>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</si>
  <si>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</si>
  <si>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</si>
  <si>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</si>
  <si>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</si>
  <si>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</si>
  <si>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</si>
  <si>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</si>
  <si>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</si>
  <si>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</si>
  <si>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</si>
  <si>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</si>
  <si>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</si>
  <si>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</si>
  <si>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</si>
  <si>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</si>
  <si>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</si>
  <si>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</si>
  <si>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</si>
  <si>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</si>
  <si>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</si>
  <si>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</si>
  <si>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</si>
  <si>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</si>
  <si>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</si>
  <si>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</si>
  <si>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</si>
  <si>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</si>
  <si>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</si>
  <si>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</si>
  <si>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</si>
  <si>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</si>
  <si>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</si>
  <si>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</si>
  <si>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</si>
  <si>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</si>
  <si>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</si>
  <si>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</si>
  <si>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</si>
  <si>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</si>
  <si>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</si>
  <si>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</si>
  <si>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</si>
  <si>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</si>
  <si>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</si>
  <si>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</si>
  <si>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</si>
  <si>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</si>
  <si>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</si>
  <si>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</si>
  <si>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</si>
  <si>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</si>
  <si>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</si>
  <si>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</si>
  <si>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</si>
  <si>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</si>
  <si>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</si>
  <si>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</si>
  <si>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</si>
  <si>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</si>
  <si>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</si>
  <si>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</si>
  <si>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</si>
  <si>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</si>
  <si>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</si>
  <si>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</si>
  <si>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</si>
  <si>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</si>
  <si>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</si>
  <si>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</si>
  <si>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</si>
  <si>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</si>
  <si>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</si>
  <si>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</si>
  <si>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</si>
  <si>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</si>
  <si>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</si>
  <si>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</si>
  <si>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</si>
  <si>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</si>
  <si>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</si>
  <si>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</si>
  <si>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</si>
  <si>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</si>
  <si>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</si>
  <si>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</si>
  <si>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</si>
  <si>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</si>
  <si>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</si>
  <si>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</si>
  <si>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</si>
  <si>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</si>
  <si>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</si>
  <si>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</si>
  <si>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</si>
  <si>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</si>
  <si>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</si>
  <si>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</si>
  <si>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</si>
  <si>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</si>
  <si>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</si>
  <si>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</si>
  <si>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</si>
  <si>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</si>
  <si>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</si>
  <si>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</si>
  <si>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</si>
  <si>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</si>
  <si>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</si>
  <si>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</si>
  <si>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</si>
  <si>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</si>
  <si>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</si>
  <si>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</si>
  <si>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</si>
  <si>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</si>
  <si>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</si>
  <si>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</si>
  <si>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</si>
  <si>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</si>
  <si>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</si>
  <si>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</si>
  <si>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</si>
  <si>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</si>
  <si>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</si>
  <si>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</si>
  <si>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</si>
  <si>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</si>
  <si>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</si>
  <si>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</si>
  <si>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</si>
  <si>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</si>
  <si>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</si>
  <si>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</si>
  <si>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</si>
  <si>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</si>
  <si>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</si>
  <si>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</si>
  <si>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</si>
  <si>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</si>
  <si>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</si>
  <si>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</si>
  <si>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</si>
  <si>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</si>
  <si>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</si>
  <si>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</si>
  <si>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</si>
  <si>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</si>
  <si>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</si>
  <si>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</si>
  <si>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</si>
  <si>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</si>
  <si>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</si>
  <si>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</si>
  <si>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</si>
  <si>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</si>
  <si>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</si>
  <si>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</si>
  <si>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</si>
  <si>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</si>
  <si>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</si>
  <si>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</si>
  <si>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</si>
  <si>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</si>
  <si>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</si>
  <si>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</si>
  <si>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</si>
  <si>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</si>
  <si>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</si>
  <si>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</si>
  <si>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</si>
  <si>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</si>
  <si>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</si>
  <si>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</si>
  <si>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</si>
  <si>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</si>
  <si>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</si>
  <si>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</si>
  <si>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</si>
  <si>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</si>
  <si>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</si>
  <si>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</si>
  <si>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</si>
  <si>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</si>
  <si>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</si>
  <si>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</si>
  <si>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</si>
  <si>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</si>
  <si>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</si>
  <si>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</si>
  <si>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</si>
  <si>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</si>
  <si>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</si>
  <si>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</si>
  <si>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</si>
  <si>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</si>
  <si>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</si>
  <si>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</si>
  <si>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</si>
  <si>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</si>
  <si>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</si>
  <si>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</si>
  <si>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</si>
  <si>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</si>
  <si>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</si>
  <si>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</si>
  <si>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</si>
  <si>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</si>
  <si>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</si>
  <si>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</si>
  <si>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</si>
  <si>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</si>
  <si>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</si>
  <si>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</si>
  <si>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</si>
  <si>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</si>
  <si>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</si>
  <si>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</si>
  <si>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</si>
  <si>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</si>
  <si>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</si>
  <si>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</si>
  <si>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</si>
  <si>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</si>
  <si>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</si>
  <si>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</si>
  <si>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</si>
  <si>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</si>
  <si>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</si>
  <si>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</si>
  <si>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</si>
  <si>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</si>
  <si>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</si>
  <si>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</si>
  <si>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</si>
  <si>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</si>
  <si>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</si>
  <si>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</si>
  <si>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</si>
  <si>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</si>
  <si>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</si>
  <si>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</si>
  <si>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</si>
  <si>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</si>
  <si>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</si>
  <si>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</si>
  <si>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</si>
  <si>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</si>
  <si>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</si>
  <si>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</si>
  <si>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</si>
  <si>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</si>
  <si>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</si>
  <si>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</si>
  <si>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</si>
  <si>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</si>
  <si>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</si>
  <si>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</si>
  <si>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</si>
  <si>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</si>
  <si>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</si>
  <si>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</si>
  <si>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</si>
  <si>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</si>
  <si>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</si>
  <si>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</si>
  <si>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</si>
  <si>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</si>
  <si>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</si>
  <si>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</si>
  <si>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</si>
  <si>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</si>
  <si>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</si>
  <si>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</si>
  <si>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</si>
  <si>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</si>
  <si>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</si>
  <si>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</si>
  <si>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</si>
  <si>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</si>
  <si>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</si>
  <si>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</si>
  <si>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</si>
  <si>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</si>
  <si>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</si>
  <si>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</si>
  <si>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</si>
  <si>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</si>
  <si>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</si>
  <si>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</si>
  <si>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</si>
  <si>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</si>
  <si>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</si>
  <si>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</si>
  <si>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</si>
  <si>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</si>
  <si>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</si>
  <si>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</si>
  <si>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</si>
  <si>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</si>
  <si>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</si>
  <si>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</si>
  <si>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</si>
  <si>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</si>
  <si>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</si>
  <si>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</si>
  <si>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</si>
  <si>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</si>
  <si>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</si>
  <si>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</si>
  <si>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</si>
  <si>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</si>
  <si>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</si>
  <si>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</si>
  <si>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</si>
  <si>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</si>
  <si>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</si>
  <si>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</si>
  <si>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</si>
  <si>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</si>
  <si>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</si>
  <si>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</si>
  <si>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</si>
  <si>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</si>
  <si>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</si>
  <si>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</si>
  <si>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</si>
  <si>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</si>
  <si>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</si>
  <si>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</si>
  <si>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</si>
  <si>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</si>
  <si>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</si>
  <si>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</si>
  <si>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</si>
  <si>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</si>
  <si>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</si>
  <si>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</si>
  <si>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</si>
  <si>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</si>
  <si>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</si>
  <si>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</si>
  <si>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</si>
  <si>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</si>
  <si>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</si>
  <si>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</si>
  <si>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</si>
  <si>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</si>
  <si>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</si>
  <si>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</si>
  <si>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</si>
  <si>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</si>
  <si>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</si>
  <si>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</si>
  <si>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</si>
  <si>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</si>
  <si>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</si>
  <si>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</si>
  <si>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</si>
  <si>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</si>
  <si>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</si>
  <si>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</si>
  <si>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</si>
  <si>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</si>
  <si>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</si>
  <si>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</si>
  <si>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</si>
  <si>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</si>
  <si>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</si>
  <si>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</si>
  <si>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</si>
  <si>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</si>
  <si>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</si>
  <si>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</si>
  <si>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</si>
  <si>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</si>
  <si>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</si>
  <si>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</si>
  <si>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</si>
  <si>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</si>
  <si>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</si>
  <si>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</si>
  <si>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</si>
  <si>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</si>
  <si>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</si>
  <si>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</si>
  <si>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</si>
  <si>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</si>
  <si>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</si>
  <si>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</si>
  <si>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</si>
  <si>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</si>
  <si>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</si>
  <si>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</si>
  <si>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</si>
  <si>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</si>
  <si>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</si>
  <si>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</si>
  <si>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</si>
  <si>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</si>
  <si>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</si>
  <si>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</si>
  <si>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</si>
  <si>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</si>
  <si>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</si>
  <si>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</si>
  <si>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</si>
  <si>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</si>
  <si>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</si>
  <si>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</si>
  <si>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</si>
  <si>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</si>
  <si>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</si>
  <si>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</si>
  <si>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</si>
  <si>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</si>
  <si>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</si>
  <si>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</si>
  <si>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</si>
  <si>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</si>
  <si>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</si>
  <si>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</si>
  <si>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</si>
  <si>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</si>
  <si>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</si>
  <si>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</si>
  <si>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</si>
  <si>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</si>
  <si>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</si>
  <si>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</si>
  <si>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</si>
  <si>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</si>
  <si>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</si>
  <si>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</si>
  <si>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</si>
  <si>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</si>
  <si>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</si>
  <si>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</si>
  <si>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</si>
  <si>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</si>
  <si>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</si>
  <si>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</si>
  <si>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</si>
  <si>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</si>
  <si>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</si>
  <si>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</si>
  <si>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</si>
  <si>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</si>
  <si>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</si>
  <si>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</si>
  <si>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</si>
  <si>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</si>
  <si>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</si>
  <si>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</si>
  <si>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</si>
  <si>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</si>
  <si>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</si>
  <si>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</si>
  <si>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</si>
  <si>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</si>
  <si>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</si>
  <si>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</si>
  <si>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</si>
  <si>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</si>
  <si>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</si>
  <si>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</si>
  <si>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</si>
  <si>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</si>
  <si>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</si>
  <si>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</si>
  <si>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</si>
  <si>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</si>
  <si>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</si>
  <si>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</si>
  <si>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</si>
  <si>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</si>
  <si>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</si>
  <si>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</si>
  <si>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</si>
  <si>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</si>
  <si>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</si>
  <si>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</si>
  <si>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</si>
  <si>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</si>
  <si>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</si>
  <si>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</si>
  <si>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</si>
  <si>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</si>
  <si>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</si>
  <si>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</si>
  <si>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</si>
  <si>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</si>
  <si>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</si>
  <si>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</si>
  <si>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</si>
  <si>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</si>
  <si>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</si>
  <si>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</si>
  <si>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</si>
  <si>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</si>
  <si>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</si>
  <si>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</si>
  <si>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</si>
  <si>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</si>
  <si>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</si>
  <si>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</si>
  <si>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</si>
  <si>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</si>
  <si>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</si>
  <si>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</si>
  <si>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</si>
  <si>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</si>
  <si>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</si>
  <si>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</si>
  <si>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</si>
  <si>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</si>
  <si>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</si>
  <si>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</si>
  <si>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</si>
  <si>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</si>
  <si>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</si>
  <si>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</si>
  <si>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</si>
  <si>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</si>
  <si>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</si>
  <si>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</si>
  <si>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</si>
  <si>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</si>
  <si>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</si>
  <si>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</si>
  <si>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</si>
  <si>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</si>
  <si>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</si>
  <si>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</si>
  <si>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</si>
  <si>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</si>
  <si>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</si>
  <si>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</si>
  <si>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</si>
  <si>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</si>
  <si>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</si>
  <si>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</si>
  <si>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</si>
  <si>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</si>
  <si>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</si>
  <si>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</si>
  <si>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</si>
  <si>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</si>
  <si>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</si>
  <si>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</si>
  <si>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</si>
  <si>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</si>
  <si>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</si>
  <si>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</si>
  <si>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</si>
  <si>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</si>
  <si>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</si>
  <si>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</si>
  <si>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</si>
  <si>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</si>
  <si>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</si>
  <si>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</si>
  <si>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</si>
  <si>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</si>
  <si>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</si>
  <si>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</si>
  <si>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</si>
  <si>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</si>
  <si>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</si>
  <si>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</si>
  <si>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</si>
  <si>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</si>
  <si>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</si>
  <si>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</si>
  <si>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</si>
  <si>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</si>
  <si>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</si>
  <si>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</si>
  <si>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</si>
  <si>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</si>
  <si>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</si>
  <si>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</si>
  <si>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</si>
  <si>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</si>
  <si>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</si>
  <si>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</si>
  <si>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</si>
  <si>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</si>
  <si>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</si>
  <si>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</si>
  <si>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</si>
  <si>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</si>
  <si>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</si>
  <si>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</si>
  <si>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</si>
  <si>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</si>
  <si>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</si>
  <si>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</si>
  <si>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</si>
  <si>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</si>
  <si>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</si>
  <si>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</si>
  <si>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</si>
  <si>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</si>
  <si>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</si>
  <si>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</si>
  <si>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</si>
  <si>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</si>
  <si>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</si>
  <si>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</si>
  <si>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</si>
  <si>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</si>
  <si>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</si>
  <si>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</si>
  <si>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</si>
  <si>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</si>
  <si>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</si>
  <si>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</si>
  <si>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</si>
  <si>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</si>
  <si>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</si>
  <si>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</si>
  <si>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</si>
  <si>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</si>
  <si>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</si>
  <si>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</si>
  <si>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</si>
  <si>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</si>
  <si>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</si>
  <si>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</si>
  <si>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</si>
  <si>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</si>
  <si>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</si>
  <si>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</si>
  <si>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</si>
  <si>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</si>
  <si>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</si>
  <si>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</si>
  <si>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</si>
  <si>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</si>
  <si>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</si>
  <si>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</si>
  <si>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</si>
  <si>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</si>
  <si>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</si>
  <si>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</si>
  <si>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</si>
  <si>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</si>
  <si>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</si>
  <si>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</si>
  <si>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</si>
  <si>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</si>
  <si>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</si>
  <si>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</si>
  <si>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</si>
  <si>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</si>
  <si>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</si>
  <si>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</si>
  <si>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</si>
  <si>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</si>
  <si>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</si>
  <si>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</si>
  <si>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</si>
  <si>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</si>
  <si>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</si>
  <si>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</si>
  <si>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</si>
  <si>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</si>
  <si>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</si>
  <si>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</si>
  <si>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</si>
  <si>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</si>
  <si>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</si>
  <si>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</si>
  <si>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</si>
  <si>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</si>
  <si>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</si>
  <si>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</si>
  <si>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</si>
  <si>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</si>
  <si>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</si>
  <si>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</si>
  <si>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</si>
  <si>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</si>
  <si>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</si>
  <si>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</si>
  <si>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</si>
  <si>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</si>
  <si>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</si>
  <si>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</si>
  <si>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</si>
  <si>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</si>
  <si>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</si>
  <si>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</si>
  <si>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</si>
  <si>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</si>
  <si>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</si>
  <si>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</si>
  <si>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</si>
  <si>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</si>
  <si>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</si>
  <si>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</si>
  <si>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</si>
  <si>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</si>
  <si>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</si>
  <si>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</si>
  <si>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</si>
  <si>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</si>
  <si>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</si>
  <si>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</si>
  <si>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</si>
  <si>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</si>
  <si>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</si>
  <si>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</si>
  <si>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</si>
  <si>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</si>
  <si>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</si>
  <si>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</si>
  <si>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</si>
  <si>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</si>
  <si>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</si>
  <si>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</si>
  <si>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</si>
  <si>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</si>
  <si>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</si>
  <si>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</si>
  <si>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</si>
  <si>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</si>
  <si>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</si>
  <si>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</si>
  <si>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</si>
  <si>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</si>
  <si>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</si>
  <si>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</si>
  <si>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</si>
  <si>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</si>
  <si>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</si>
  <si>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</si>
  <si>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</si>
  <si>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</si>
  <si>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</si>
  <si>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</si>
  <si>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</si>
  <si>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</si>
  <si>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</si>
  <si>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</si>
  <si>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</si>
  <si>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</si>
  <si>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</si>
  <si>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</si>
  <si>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</si>
  <si>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</si>
  <si>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</si>
  <si>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</si>
  <si>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</si>
  <si>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</si>
  <si>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</si>
  <si>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</si>
  <si>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</si>
  <si>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</si>
  <si>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</si>
  <si>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</si>
  <si>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</si>
  <si>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</si>
  <si>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</si>
  <si>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</si>
  <si>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</si>
  <si>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</si>
  <si>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</si>
  <si>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</si>
  <si>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</si>
  <si>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</si>
  <si>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</si>
  <si>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</si>
  <si>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</si>
  <si>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</si>
  <si>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</si>
  <si>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</si>
  <si>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</si>
  <si>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</si>
  <si>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</si>
  <si>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</si>
  <si>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</si>
  <si>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</si>
  <si>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</si>
  <si>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</si>
  <si>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</si>
  <si>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</si>
  <si>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</si>
  <si>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</si>
  <si>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</si>
  <si>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</si>
  <si>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</si>
  <si>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</si>
  <si>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</si>
  <si>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</si>
  <si>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</si>
  <si>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</si>
  <si>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</si>
  <si>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</si>
  <si>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</si>
  <si>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</si>
  <si>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</si>
  <si>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</si>
  <si>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</si>
  <si>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</si>
  <si>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</si>
  <si>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</si>
  <si>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</si>
  <si>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</si>
  <si>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</si>
  <si>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</si>
  <si>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</si>
  <si>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</si>
  <si>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</si>
  <si>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</si>
  <si>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</si>
  <si>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</si>
  <si>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</si>
  <si>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</si>
  <si>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</si>
  <si>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</si>
  <si>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</si>
  <si>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</si>
  <si>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</si>
  <si>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</si>
  <si>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</si>
  <si>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</si>
  <si>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</si>
  <si>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</si>
  <si>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</si>
  <si>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</si>
  <si>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</si>
  <si>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</si>
  <si>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</si>
  <si>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</si>
  <si>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</si>
  <si>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</si>
  <si>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</si>
  <si>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</si>
  <si>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</si>
  <si>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</si>
  <si>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</si>
  <si>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</si>
  <si>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</si>
  <si>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</si>
  <si>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</si>
  <si>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</si>
  <si>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</si>
  <si>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</si>
  <si>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</si>
  <si>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</si>
  <si>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</si>
  <si>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</si>
  <si>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</si>
  <si>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</si>
  <si>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</si>
  <si>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</si>
  <si>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</si>
  <si>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</si>
  <si>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</si>
  <si>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</si>
  <si>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</si>
  <si>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</si>
  <si>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</si>
  <si>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</si>
  <si>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</si>
  <si>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</si>
  <si>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</si>
  <si>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</si>
  <si>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</si>
  <si>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</si>
  <si>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</si>
  <si>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</si>
  <si>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</si>
  <si>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</si>
  <si>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</si>
  <si>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</si>
  <si>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</si>
  <si>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</si>
  <si>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</si>
  <si>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</si>
  <si>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</si>
  <si>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</si>
  <si>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</si>
  <si>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</si>
  <si>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</si>
  <si>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</si>
  <si>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</si>
  <si>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</si>
  <si>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</si>
  <si>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</si>
  <si>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</si>
  <si>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</si>
  <si>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</si>
  <si>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</si>
  <si>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</si>
  <si>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</si>
  <si>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</si>
  <si>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</si>
  <si>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</si>
  <si>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</si>
  <si>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</si>
  <si>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</si>
  <si>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</si>
  <si>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</si>
  <si>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</si>
  <si>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</si>
  <si>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</si>
  <si>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</si>
  <si>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</si>
  <si>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</si>
  <si>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</si>
  <si>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</si>
  <si>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</si>
  <si>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</si>
  <si>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</si>
  <si>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</si>
  <si>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</si>
  <si>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</si>
  <si>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</si>
  <si>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</si>
  <si>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</si>
  <si>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</si>
  <si>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</si>
  <si>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</si>
  <si>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</si>
  <si>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</si>
  <si>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</si>
  <si>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</si>
  <si>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</si>
  <si>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</si>
  <si>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</si>
  <si>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</si>
  <si>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</si>
  <si>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</si>
  <si>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</si>
  <si>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</si>
  <si>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</si>
  <si>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</si>
  <si>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</si>
  <si>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</si>
  <si>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</si>
  <si>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</si>
  <si>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</si>
  <si>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</si>
  <si>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</si>
  <si>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</si>
  <si>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</si>
  <si>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</si>
  <si>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</si>
  <si>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</si>
  <si>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</si>
  <si>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</si>
  <si>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</si>
  <si>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</si>
  <si>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</si>
  <si>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</si>
  <si>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</si>
  <si>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</si>
  <si>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</si>
  <si>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</si>
  <si>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</si>
  <si>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</si>
  <si>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</si>
  <si>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</si>
  <si>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</si>
  <si>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</si>
  <si>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</si>
  <si>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</si>
  <si>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</si>
  <si>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</si>
  <si>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</si>
  <si>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</si>
  <si>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</si>
  <si>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</si>
  <si>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</si>
  <si>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</si>
  <si>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</si>
  <si>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</si>
  <si>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</si>
  <si>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</si>
  <si>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</si>
  <si>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</si>
  <si>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</si>
  <si>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</si>
  <si>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</si>
  <si>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</si>
  <si>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</si>
  <si>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</si>
  <si>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</si>
  <si>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</si>
  <si>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</si>
  <si>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</si>
  <si>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</si>
  <si>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</si>
  <si>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</si>
  <si>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</si>
  <si>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</si>
  <si>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</si>
  <si>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</si>
  <si>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</si>
  <si>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</si>
  <si>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</si>
  <si>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</si>
  <si>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</si>
  <si>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</si>
  <si>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</si>
  <si>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</si>
  <si>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</si>
  <si>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</si>
  <si>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</si>
  <si>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</si>
  <si>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</si>
  <si>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</si>
  <si>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</si>
  <si>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</si>
  <si>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</si>
  <si>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</si>
  <si>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</si>
  <si>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</si>
  <si>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</si>
  <si>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</si>
  <si>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</si>
  <si>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</si>
  <si>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</si>
  <si>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</si>
  <si>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</si>
  <si>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</si>
  <si>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</si>
  <si>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</si>
  <si>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</si>
  <si>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</si>
  <si>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</si>
  <si>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</si>
  <si>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</si>
  <si>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</si>
  <si>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</si>
  <si>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</si>
  <si>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</si>
  <si>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</si>
  <si>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</si>
  <si>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</si>
  <si>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</si>
  <si>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</si>
  <si>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</si>
  <si>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</si>
  <si>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</si>
  <si>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</si>
  <si>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</si>
  <si>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</si>
  <si>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</si>
  <si>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</si>
  <si>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</si>
  <si>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</si>
  <si>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</si>
  <si>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</si>
  <si>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</si>
  <si>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</si>
  <si>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</si>
  <si>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</si>
  <si>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</si>
  <si>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</si>
  <si>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</si>
  <si>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</si>
  <si>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</si>
  <si>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</si>
  <si>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</si>
  <si>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</si>
  <si>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</si>
  <si>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</si>
  <si>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</si>
  <si>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</si>
  <si>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</si>
  <si>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</si>
  <si>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</si>
  <si>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</si>
  <si>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</si>
  <si>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</si>
  <si>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</si>
  <si>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</si>
  <si>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</si>
  <si>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</si>
  <si>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</si>
  <si>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</si>
  <si>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</si>
  <si>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</si>
  <si>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</si>
  <si>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</si>
  <si>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</si>
  <si>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</si>
  <si>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</si>
  <si>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</si>
  <si>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</si>
  <si>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</si>
  <si>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</si>
  <si>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</si>
  <si>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</si>
  <si>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</si>
  <si>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</si>
  <si>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</si>
  <si>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</si>
  <si>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</si>
  <si>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</si>
  <si>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</si>
  <si>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</si>
  <si>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</si>
  <si>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</si>
  <si>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</si>
  <si>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</si>
  <si>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</si>
  <si>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</si>
  <si>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</si>
  <si>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</si>
  <si>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</si>
  <si>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</si>
  <si>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</si>
  <si>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</si>
  <si>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</si>
  <si>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</si>
  <si>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</si>
  <si>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</si>
  <si>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</si>
  <si>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</si>
  <si>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</si>
  <si>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</si>
  <si>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</si>
  <si>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</si>
  <si>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</si>
  <si>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</si>
  <si>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</si>
  <si>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</si>
  <si>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</si>
  <si>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</si>
  <si>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</si>
  <si>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</si>
  <si>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</si>
  <si>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</si>
  <si>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</si>
  <si>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</si>
  <si>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</si>
  <si>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</si>
  <si>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</si>
  <si>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</si>
  <si>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</si>
  <si>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</si>
  <si>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</si>
  <si>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</si>
  <si>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</si>
  <si>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</si>
  <si>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</si>
  <si>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</si>
  <si>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</si>
  <si>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</si>
  <si>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</si>
  <si>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</si>
  <si>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</si>
  <si>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</si>
  <si>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</si>
  <si>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</si>
  <si>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</si>
  <si>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</si>
  <si>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</si>
  <si>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</si>
  <si>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</si>
  <si>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</si>
  <si>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</si>
  <si>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</si>
  <si>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</si>
  <si>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</si>
  <si>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</si>
  <si>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</si>
  <si>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</si>
  <si>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</si>
  <si>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</si>
  <si>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</si>
  <si>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</si>
  <si>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</si>
  <si>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</si>
  <si>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</si>
  <si>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</si>
  <si>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</si>
  <si>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</si>
  <si>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</si>
  <si>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</si>
  <si>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</si>
  <si>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</si>
  <si>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</si>
  <si>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</si>
  <si>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</si>
  <si>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</si>
  <si>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</si>
  <si>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</si>
  <si>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</si>
  <si>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</si>
  <si>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</si>
  <si>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</si>
  <si>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</si>
  <si>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</si>
  <si>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</si>
  <si>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</si>
  <si>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</si>
  <si>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</si>
  <si>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</si>
  <si>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</si>
  <si>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</si>
  <si>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</si>
  <si>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</si>
  <si>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</si>
  <si>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</si>
  <si>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</si>
  <si>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</si>
  <si>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</si>
  <si>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</si>
  <si>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</si>
  <si>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</si>
  <si>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</si>
  <si>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</si>
  <si>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</si>
  <si>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</si>
  <si>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</si>
  <si>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</si>
  <si>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</si>
  <si>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</si>
  <si>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</si>
  <si>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</si>
  <si>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</si>
  <si>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</si>
  <si>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</si>
  <si>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</si>
  <si>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</si>
  <si>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</si>
  <si>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</si>
  <si>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</si>
  <si>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</si>
  <si>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</si>
  <si>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</si>
  <si>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</si>
  <si>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</si>
  <si>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</si>
  <si>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</si>
  <si>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</si>
  <si>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</si>
  <si>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</si>
  <si>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</si>
  <si>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</si>
  <si>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</si>
  <si>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</si>
  <si>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</si>
  <si>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</si>
  <si>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</si>
  <si>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</si>
  <si>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</si>
  <si>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</si>
  <si>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</si>
  <si>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</si>
  <si>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</si>
  <si>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</si>
  <si>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</si>
  <si>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</si>
  <si>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</si>
  <si>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</si>
  <si>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</si>
  <si>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</si>
  <si>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</si>
  <si>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</si>
  <si>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</si>
  <si>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</si>
  <si>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</si>
  <si>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</si>
  <si>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</si>
  <si>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</si>
  <si>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</si>
  <si>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</si>
  <si>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</si>
  <si>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</si>
  <si>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</si>
  <si>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</si>
  <si>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</si>
  <si>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</si>
  <si>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</si>
  <si>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</si>
  <si>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</si>
  <si>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</si>
  <si>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</si>
  <si>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</si>
  <si>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</si>
  <si>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</si>
  <si>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</si>
  <si>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</si>
  <si>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</si>
  <si>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</si>
  <si>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</si>
  <si>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</si>
  <si>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</si>
  <si>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</si>
  <si>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</si>
  <si>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</si>
  <si>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</si>
  <si>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</si>
  <si>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</si>
  <si>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</si>
  <si>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</si>
  <si>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</si>
  <si>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</si>
  <si>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</si>
  <si>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</si>
  <si>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</si>
  <si>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</si>
  <si>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</si>
  <si>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</si>
  <si>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</si>
  <si>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</si>
  <si>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</si>
  <si>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</si>
  <si>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</si>
  <si>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</si>
  <si>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</si>
  <si>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</si>
  <si>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</si>
  <si>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</si>
  <si>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</si>
  <si>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</si>
  <si>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</si>
  <si>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</si>
  <si>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</si>
  <si>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</si>
  <si>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</si>
  <si>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</si>
  <si>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</si>
  <si>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</si>
  <si>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</si>
  <si>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</si>
  <si>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</si>
  <si>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</si>
  <si>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</si>
  <si>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</si>
  <si>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</si>
  <si>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</si>
  <si>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</si>
  <si>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</si>
  <si>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</si>
  <si>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</si>
  <si>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</si>
  <si>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</si>
  <si>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</si>
  <si>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</si>
  <si>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</si>
  <si>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</si>
  <si>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</si>
  <si>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</si>
  <si>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</si>
  <si>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</si>
  <si>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</si>
  <si>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</si>
  <si>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</si>
  <si>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</si>
  <si>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</si>
  <si>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</si>
  <si>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</si>
  <si>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</si>
  <si>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</si>
  <si>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</si>
  <si>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</si>
  <si>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</si>
  <si>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</si>
  <si>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</si>
  <si>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</si>
  <si>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</si>
  <si>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</si>
  <si>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</si>
  <si>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</si>
  <si>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</si>
  <si>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</si>
  <si>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</si>
  <si>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</si>
  <si>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</si>
  <si>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</si>
  <si>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</si>
  <si>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</si>
  <si>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</si>
  <si>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</si>
  <si>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</si>
  <si>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</si>
  <si>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</si>
  <si>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</si>
  <si>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</si>
  <si>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</si>
  <si>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</si>
  <si>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</si>
  <si>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</si>
  <si>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</si>
  <si>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</si>
  <si>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</si>
  <si>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</si>
  <si>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</si>
  <si>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</si>
  <si>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</si>
  <si>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</si>
  <si>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</si>
  <si>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</si>
  <si>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</si>
  <si>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</si>
  <si>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</si>
  <si>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</si>
  <si>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</si>
  <si>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</si>
  <si>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</si>
  <si>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</si>
  <si>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</si>
  <si>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</si>
  <si>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</si>
  <si>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</si>
  <si>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</si>
  <si>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</si>
  <si>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</si>
  <si>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</si>
  <si>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</si>
  <si>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</si>
  <si>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</si>
  <si>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</si>
  <si>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</si>
  <si>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</si>
  <si>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</si>
  <si>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</si>
  <si>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</si>
  <si>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</si>
  <si>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</si>
  <si>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</si>
  <si>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</si>
  <si>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</si>
  <si>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</si>
  <si>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</si>
  <si>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</si>
  <si>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</si>
  <si>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</si>
  <si>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</si>
  <si>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</si>
  <si>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</si>
  <si>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</si>
  <si>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</si>
  <si>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</si>
  <si>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</si>
  <si>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</si>
  <si>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</si>
  <si>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</si>
  <si>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</si>
  <si>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</si>
  <si>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</si>
  <si>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</si>
  <si>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</si>
  <si>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</si>
  <si>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</si>
  <si>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</si>
  <si>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</si>
  <si>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</si>
  <si>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</si>
  <si>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</si>
  <si>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</si>
  <si>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</si>
  <si>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</si>
  <si>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</si>
  <si>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</si>
  <si>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</si>
  <si>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</si>
  <si>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</si>
  <si>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</si>
  <si>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</si>
  <si>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</si>
  <si>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</si>
  <si>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</si>
  <si>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</si>
  <si>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</si>
  <si>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</si>
  <si>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</si>
  <si>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</si>
  <si>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</si>
  <si>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</si>
  <si>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</si>
  <si>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</si>
  <si>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</si>
  <si>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</si>
  <si>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</si>
  <si>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</si>
  <si>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</si>
  <si>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</si>
  <si>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</si>
  <si>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</si>
  <si>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</si>
  <si>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</si>
  <si>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</si>
  <si>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</si>
  <si>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</si>
  <si>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</si>
  <si>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</si>
  <si>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</si>
  <si>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</si>
  <si>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</si>
  <si>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</si>
  <si>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</si>
  <si>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</si>
  <si>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</si>
  <si>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</si>
  <si>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</si>
  <si>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</si>
  <si>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</si>
  <si>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</si>
  <si>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</si>
  <si>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</si>
  <si>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</si>
  <si>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</si>
  <si>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</si>
  <si>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</si>
  <si>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</si>
  <si>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</si>
  <si>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</si>
  <si>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</si>
  <si>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</si>
  <si>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</si>
  <si>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</si>
  <si>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</si>
  <si>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</si>
  <si>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</si>
  <si>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</si>
  <si>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</si>
  <si>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</si>
  <si>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</si>
  <si>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</si>
  <si>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</si>
  <si>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</si>
  <si>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</si>
  <si>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</si>
  <si>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</si>
  <si>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</si>
  <si>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</si>
  <si>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</si>
  <si>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</si>
  <si>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</si>
  <si>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</si>
  <si>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</si>
  <si>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</si>
  <si>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</si>
  <si>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</si>
  <si>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</si>
  <si>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</si>
  <si>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</si>
  <si>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</si>
  <si>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</si>
  <si>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</si>
  <si>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</si>
  <si>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</si>
  <si>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</si>
  <si>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</si>
  <si>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</si>
  <si>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</si>
  <si>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</si>
  <si>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</si>
  <si>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</si>
  <si>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</si>
  <si>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</si>
  <si>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</si>
  <si>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</si>
  <si>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</si>
  <si>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</si>
  <si>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</si>
  <si>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</si>
  <si>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</si>
  <si>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</si>
  <si>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</si>
  <si>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</si>
  <si>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</si>
  <si>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</si>
  <si>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</si>
  <si>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</si>
  <si>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</si>
  <si>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</si>
  <si>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</si>
  <si>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</si>
  <si>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</si>
  <si>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</si>
  <si>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</si>
  <si>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</si>
  <si>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</si>
  <si>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</si>
  <si>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</si>
  <si>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</si>
  <si>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</si>
  <si>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</si>
  <si>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</si>
  <si>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</si>
  <si>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</si>
  <si>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</si>
  <si>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</si>
  <si>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</si>
  <si>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</si>
  <si>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</si>
  <si>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</si>
  <si>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</si>
  <si>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</si>
  <si>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</si>
  <si>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</si>
  <si>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</si>
  <si>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</si>
  <si>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</si>
  <si>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</si>
  <si>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</si>
  <si>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</si>
  <si>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</si>
  <si>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</si>
  <si>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</si>
  <si>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</si>
  <si>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</si>
  <si>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</si>
  <si>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</si>
  <si>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</si>
  <si>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</si>
  <si>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</si>
  <si>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</si>
  <si>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</si>
  <si>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</si>
  <si>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</si>
  <si>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</si>
  <si>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</si>
  <si>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</si>
  <si>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</si>
  <si>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</si>
  <si>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</si>
  <si>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</si>
  <si>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</si>
  <si>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</si>
  <si>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</si>
  <si>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</si>
  <si>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</si>
  <si>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</si>
  <si>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</si>
  <si>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</si>
  <si>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</si>
  <si>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</si>
  <si>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</si>
  <si>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</si>
  <si>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</si>
  <si>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</si>
  <si>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</si>
  <si>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</si>
  <si>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</si>
  <si>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</si>
  <si>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</si>
  <si>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</si>
  <si>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</si>
  <si>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</si>
  <si>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</si>
  <si>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</si>
  <si>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</si>
  <si>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</si>
  <si>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</si>
  <si>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</si>
  <si>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</si>
  <si>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</si>
  <si>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</si>
  <si>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</si>
  <si>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</si>
  <si>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</si>
  <si>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</si>
  <si>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</si>
  <si>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</si>
  <si>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</si>
  <si>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</si>
  <si>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</si>
  <si>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</si>
  <si>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</si>
  <si>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</si>
  <si>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</si>
  <si>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</si>
  <si>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</si>
  <si>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</si>
  <si>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</si>
  <si>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</si>
  <si>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</si>
  <si>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</si>
  <si>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</si>
  <si>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</si>
  <si>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</si>
  <si>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</si>
  <si>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</si>
  <si>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</si>
  <si>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</si>
  <si>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</si>
  <si>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</si>
  <si>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</si>
  <si>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</si>
  <si>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</si>
  <si>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</si>
  <si>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</si>
  <si>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</si>
  <si>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</si>
  <si>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</si>
  <si>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</si>
  <si>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</si>
  <si>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</si>
  <si>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</si>
  <si>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</si>
  <si>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</si>
  <si>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</si>
  <si>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</si>
  <si>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</si>
  <si>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</si>
  <si>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</si>
  <si>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</si>
  <si>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</si>
  <si>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</si>
  <si>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</si>
  <si>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</si>
  <si>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</si>
  <si>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</si>
  <si>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</si>
  <si>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</si>
  <si>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</si>
  <si>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</si>
  <si>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</si>
  <si>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</si>
  <si>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</si>
  <si>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</si>
  <si>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</si>
  <si>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</si>
  <si>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</si>
  <si>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</si>
  <si>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</si>
  <si>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</si>
  <si>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</si>
  <si>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</si>
  <si>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</si>
  <si>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</si>
  <si>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</si>
  <si>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</si>
  <si>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</si>
  <si>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</si>
  <si>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</si>
  <si>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</si>
  <si>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</si>
  <si>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</si>
  <si>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</si>
  <si>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</si>
  <si>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</si>
  <si>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</si>
  <si>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</si>
  <si>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</si>
  <si>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</si>
  <si>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</si>
  <si>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</si>
  <si>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</si>
  <si>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</si>
  <si>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</si>
  <si>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</si>
  <si>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</si>
  <si>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</si>
  <si>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</si>
  <si>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</si>
  <si>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</si>
  <si>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</si>
  <si>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</si>
  <si>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</si>
  <si>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</si>
  <si>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</si>
  <si>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</si>
  <si>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</si>
  <si>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</si>
  <si>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</si>
  <si>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</si>
  <si>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</si>
  <si>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</si>
  <si>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</si>
  <si>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</si>
  <si>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</si>
  <si>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</si>
  <si>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</si>
  <si>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</si>
  <si>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</si>
  <si>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</si>
  <si>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</si>
  <si>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</si>
  <si>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</si>
  <si>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</si>
  <si>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</si>
  <si>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</si>
  <si>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</si>
  <si>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</si>
  <si>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</si>
  <si>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</si>
  <si>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</si>
  <si>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</si>
  <si>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</si>
  <si>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</si>
  <si>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</si>
  <si>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</si>
  <si>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</si>
  <si>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</si>
  <si>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</si>
  <si>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</si>
  <si>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</si>
  <si>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</si>
  <si>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</si>
  <si>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</si>
  <si>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</si>
  <si>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</si>
  <si>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</si>
  <si>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</si>
  <si>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</si>
  <si>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</si>
  <si>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</si>
  <si>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</si>
  <si>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</si>
  <si>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</si>
  <si>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</si>
  <si>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</si>
  <si>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</si>
  <si>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</si>
  <si>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</si>
  <si>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</si>
  <si>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</si>
  <si>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</si>
  <si>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</si>
  <si>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</si>
  <si>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</si>
  <si>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</si>
  <si>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</si>
  <si>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</si>
  <si>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</si>
  <si>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</si>
  <si>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</si>
  <si>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</si>
  <si>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</si>
  <si>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</si>
  <si>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</si>
  <si>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</si>
  <si>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</si>
  <si>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</si>
  <si>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</si>
  <si>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</si>
  <si>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</si>
  <si>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</si>
  <si>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</si>
  <si>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</si>
  <si>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</si>
  <si>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</si>
  <si>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</si>
  <si>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</si>
  <si>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</si>
  <si>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</si>
  <si>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</si>
  <si>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</si>
  <si>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</si>
  <si>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</si>
  <si>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</si>
  <si>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</si>
  <si>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</si>
  <si>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</si>
  <si>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</si>
  <si>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</si>
  <si>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</si>
  <si>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</si>
  <si>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</si>
  <si>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</si>
  <si>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</si>
  <si>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</si>
  <si>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</si>
  <si>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</si>
  <si>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</si>
  <si>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</si>
  <si>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</si>
  <si>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</si>
  <si>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</si>
  <si>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</si>
  <si>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</si>
  <si>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</si>
  <si>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</si>
  <si>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</si>
  <si>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</si>
  <si>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</si>
  <si>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</si>
  <si>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</si>
  <si>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</si>
  <si>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</si>
  <si>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</si>
  <si>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</si>
  <si>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</si>
  <si>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</si>
  <si>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</si>
  <si>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</si>
  <si>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</si>
  <si>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</si>
  <si>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</si>
  <si>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</si>
  <si>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</si>
  <si>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</si>
  <si>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</si>
  <si>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</si>
  <si>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</si>
  <si>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</si>
  <si>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</si>
  <si>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</si>
  <si>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</si>
  <si>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</si>
  <si>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</si>
  <si>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</si>
  <si>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</si>
  <si>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</si>
  <si>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</si>
  <si>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</si>
  <si>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</si>
  <si>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</si>
  <si>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</si>
  <si>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</si>
  <si>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</si>
  <si>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</si>
  <si>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</si>
  <si>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</si>
  <si>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</si>
  <si>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</si>
  <si>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</si>
  <si>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</si>
  <si>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</si>
  <si>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</si>
  <si>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</si>
  <si>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</si>
  <si>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</si>
  <si>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</si>
  <si>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</si>
  <si>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</si>
  <si>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</si>
  <si>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</si>
  <si>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</si>
  <si>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</si>
  <si>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</si>
  <si>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</si>
  <si>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</si>
  <si>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</si>
  <si>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</si>
  <si>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</si>
  <si>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</si>
  <si>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</si>
  <si>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</si>
  <si>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</si>
  <si>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</si>
  <si>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</si>
  <si>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</si>
  <si>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</si>
  <si>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</si>
  <si>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</si>
  <si>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</si>
  <si>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</si>
  <si>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</si>
  <si>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</si>
  <si>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</si>
  <si>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</si>
  <si>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</si>
  <si>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</si>
  <si>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</si>
  <si>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</si>
  <si>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</si>
  <si>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</si>
  <si>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</si>
  <si>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</si>
  <si>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</si>
  <si>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</si>
  <si>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</si>
  <si>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</si>
  <si>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</si>
  <si>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</si>
  <si>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</si>
  <si>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</si>
  <si>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</si>
  <si>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</si>
  <si>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</si>
  <si>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</si>
  <si>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</si>
  <si>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</si>
  <si>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</si>
  <si>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</si>
  <si>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</si>
  <si>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</si>
  <si>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</si>
  <si>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</si>
  <si>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</si>
  <si>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</si>
  <si>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</si>
  <si>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</si>
  <si>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</si>
  <si>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</si>
  <si>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</si>
  <si>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</si>
  <si>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</si>
  <si>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</si>
  <si>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</si>
  <si>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</si>
  <si>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</si>
  <si>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</si>
  <si>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</si>
  <si>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</si>
  <si>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</si>
  <si>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</si>
  <si>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</si>
  <si>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</si>
  <si>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</si>
  <si>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</si>
  <si>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</si>
  <si>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</si>
  <si>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</si>
  <si>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</si>
  <si>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</si>
  <si>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</si>
  <si>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</si>
  <si>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</si>
  <si>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</si>
  <si>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</si>
  <si>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</si>
  <si>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</si>
  <si>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</si>
  <si>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</si>
  <si>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</si>
  <si>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</si>
  <si>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</si>
  <si>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</si>
  <si>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</si>
  <si>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</si>
  <si>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</si>
  <si>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</si>
  <si>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</si>
  <si>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</si>
  <si>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</si>
  <si>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</si>
  <si>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</si>
  <si>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</si>
  <si>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</si>
  <si>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</si>
  <si>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</si>
  <si>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</si>
  <si>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</si>
  <si>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</si>
  <si>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</si>
  <si>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</si>
  <si>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</si>
  <si>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</si>
  <si>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</si>
  <si>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</si>
  <si>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</si>
  <si>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</si>
  <si>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</si>
  <si>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</si>
  <si>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</si>
  <si>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</si>
  <si>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</si>
  <si>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</si>
  <si>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</si>
  <si>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</si>
  <si>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</si>
  <si>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</si>
  <si>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</si>
  <si>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</si>
  <si>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</si>
  <si>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</si>
  <si>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</si>
  <si>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</si>
  <si>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</si>
  <si>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</si>
  <si>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</si>
  <si>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</si>
  <si>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</si>
  <si>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</si>
  <si>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</si>
  <si>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</si>
  <si>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</si>
  <si>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</si>
  <si>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</si>
  <si>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</si>
  <si>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</si>
  <si>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</si>
  <si>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</si>
  <si>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</si>
  <si>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</si>
  <si>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</si>
  <si>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</si>
  <si>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</si>
  <si>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</si>
  <si>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</si>
  <si>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</si>
  <si>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</si>
  <si>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</si>
  <si>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</si>
  <si>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</si>
  <si>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</si>
  <si>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</si>
  <si>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</si>
  <si>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</si>
  <si>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</si>
  <si>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</si>
  <si>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</si>
  <si>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</si>
  <si>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</si>
  <si>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</si>
  <si>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</si>
  <si>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</si>
  <si>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</si>
  <si>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</si>
  <si>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</si>
  <si>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</si>
  <si>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</si>
  <si>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</si>
  <si>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</si>
  <si>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</si>
  <si>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</si>
  <si>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</si>
  <si>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</si>
  <si>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</si>
  <si>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</si>
  <si>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</si>
  <si>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</si>
  <si>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</si>
  <si>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</si>
  <si>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</si>
  <si>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</si>
  <si>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</si>
  <si>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</si>
  <si>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</si>
  <si>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</si>
  <si>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</si>
  <si>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</si>
  <si>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</si>
  <si>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</si>
  <si>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</si>
  <si>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</si>
  <si>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</si>
  <si>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</si>
  <si>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</si>
  <si>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</si>
  <si>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</si>
  <si>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</si>
  <si>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</si>
  <si>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</si>
  <si>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</si>
  <si>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</si>
  <si>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</si>
  <si>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</si>
  <si>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</si>
  <si>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</si>
  <si>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</si>
  <si>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</si>
  <si>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</si>
  <si>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</si>
  <si>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</si>
  <si>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</si>
  <si>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</si>
  <si>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</si>
  <si>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</si>
  <si>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</si>
  <si>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</si>
  <si>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</si>
  <si>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</si>
  <si>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</si>
  <si>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</si>
  <si>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</si>
  <si>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</si>
  <si>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</si>
  <si>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</si>
  <si>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</si>
  <si>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</si>
  <si>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</si>
  <si>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</si>
  <si>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</si>
  <si>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</si>
  <si>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</si>
  <si>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</si>
  <si>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</si>
  <si>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</si>
  <si>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</si>
  <si>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</si>
  <si>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</si>
  <si>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</si>
  <si>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</si>
  <si>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</si>
  <si>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</si>
  <si>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</si>
  <si>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</si>
  <si>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</si>
  <si>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</si>
  <si>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</si>
  <si>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</si>
  <si>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</si>
  <si>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</si>
  <si>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</si>
  <si>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</si>
  <si>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</si>
  <si>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</si>
  <si>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</si>
  <si>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</si>
  <si>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</si>
  <si>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</si>
  <si>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</si>
  <si>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</si>
  <si>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</si>
  <si>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</si>
  <si>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</si>
  <si>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</si>
  <si>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</si>
  <si>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</si>
  <si>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</si>
  <si>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</si>
  <si>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</si>
  <si>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</si>
  <si>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</si>
  <si>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</si>
  <si>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</si>
  <si>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</si>
  <si>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</si>
  <si>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</si>
  <si>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</si>
  <si>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</si>
  <si>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</si>
  <si>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</si>
  <si>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</si>
  <si>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</si>
  <si>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</si>
  <si>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</si>
  <si>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</si>
  <si>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</si>
  <si>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</si>
  <si>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</si>
  <si>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</si>
  <si>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</si>
  <si>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</si>
  <si>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</si>
  <si>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</si>
  <si>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</si>
  <si>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</si>
  <si>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</si>
  <si>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</si>
  <si>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</si>
  <si>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</si>
  <si>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</si>
  <si>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</si>
  <si>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</si>
  <si>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</si>
  <si>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</si>
  <si>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</si>
  <si>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</si>
  <si>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</si>
  <si>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</si>
  <si>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</si>
  <si>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</si>
  <si>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</si>
  <si>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</si>
  <si>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</si>
  <si>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</si>
  <si>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</si>
  <si>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</si>
  <si>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</si>
  <si>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</si>
  <si>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</si>
  <si>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</si>
  <si>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</si>
  <si>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</si>
  <si>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</si>
  <si>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</si>
  <si>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</si>
  <si>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</si>
  <si>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</si>
  <si>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</si>
  <si>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</si>
  <si>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</si>
  <si>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</si>
  <si>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</si>
  <si>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</si>
  <si>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</si>
  <si>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</si>
  <si>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</si>
  <si>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</si>
  <si>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</si>
  <si>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</si>
  <si>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</si>
  <si>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</si>
  <si>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</si>
  <si>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</si>
  <si>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</si>
  <si>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</si>
  <si>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</si>
  <si>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</si>
  <si>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</si>
  <si>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</si>
  <si>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</si>
  <si>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</si>
  <si>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</si>
  <si>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</si>
  <si>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</si>
  <si>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</si>
  <si>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</si>
  <si>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</si>
  <si>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</si>
  <si>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</si>
  <si>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</si>
  <si>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</si>
  <si>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</si>
  <si>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</si>
  <si>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</si>
  <si>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</si>
  <si>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</si>
  <si>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</si>
  <si>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</si>
  <si>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</si>
  <si>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</si>
  <si>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</si>
  <si>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</si>
  <si>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</si>
  <si>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</si>
  <si>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</si>
  <si>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</si>
  <si>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</si>
  <si>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</si>
  <si>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</si>
  <si>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</si>
  <si>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</si>
  <si>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</si>
  <si>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</si>
  <si>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</si>
  <si>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</si>
  <si>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</si>
  <si>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</si>
  <si>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</si>
  <si>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</si>
  <si>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</si>
  <si>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</si>
  <si>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</si>
  <si>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</si>
  <si>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</si>
  <si>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</si>
  <si>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</si>
  <si>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</si>
  <si>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</si>
  <si>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</si>
  <si>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</si>
  <si>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</si>
  <si>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</si>
  <si>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</si>
  <si>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</si>
  <si>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</si>
  <si>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</si>
  <si>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</si>
  <si>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</si>
  <si>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</si>
  <si>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</si>
  <si>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</si>
  <si>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</si>
  <si>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</si>
  <si>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</si>
  <si>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</si>
  <si>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</si>
  <si>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</si>
  <si>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</si>
  <si>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</si>
  <si>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</si>
  <si>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</si>
  <si>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</si>
  <si>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</si>
  <si>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</si>
  <si>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</si>
  <si>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</si>
  <si>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</si>
  <si>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</si>
  <si>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</si>
  <si>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</si>
  <si>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</si>
  <si>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</si>
  <si>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</si>
  <si>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</si>
  <si>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</si>
  <si>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</si>
  <si>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</si>
  <si>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</si>
  <si>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</si>
  <si>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</si>
  <si>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</si>
  <si>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</si>
  <si>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</si>
  <si>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</si>
  <si>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</si>
  <si>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</si>
  <si>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</si>
  <si>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</si>
  <si>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</si>
  <si>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</si>
  <si>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</si>
  <si>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</si>
  <si>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</si>
  <si>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</si>
  <si>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</si>
  <si>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</si>
  <si>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</si>
  <si>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</si>
  <si>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</si>
  <si>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</si>
  <si>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</si>
  <si>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</si>
  <si>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</si>
  <si>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</si>
  <si>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</si>
  <si>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</si>
  <si>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</si>
  <si>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</si>
  <si>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</si>
  <si>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</si>
  <si>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</si>
  <si>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</si>
  <si>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</si>
  <si>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</si>
  <si>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</si>
  <si>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</si>
  <si>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</si>
  <si>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</si>
  <si>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</si>
  <si>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</si>
  <si>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</si>
  <si>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</si>
  <si>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</si>
  <si>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</si>
  <si>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</si>
  <si>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</si>
  <si>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</si>
  <si>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</si>
  <si>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</si>
  <si>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</si>
  <si>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</si>
  <si>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</si>
  <si>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</si>
  <si>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</si>
  <si>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</si>
  <si>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</si>
  <si>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</si>
  <si>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</si>
  <si>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</si>
  <si>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</si>
  <si>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</si>
  <si>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</si>
  <si>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</si>
  <si>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</si>
  <si>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</si>
  <si>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</si>
  <si>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</si>
  <si>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</si>
  <si>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</si>
  <si>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</si>
  <si>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</si>
  <si>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</si>
  <si>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</si>
  <si>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</si>
  <si>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</si>
  <si>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</si>
  <si>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</si>
  <si>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</si>
  <si>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</si>
  <si>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</si>
  <si>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</si>
  <si>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</si>
  <si>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</si>
  <si>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</si>
  <si>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</si>
  <si>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</si>
  <si>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</si>
  <si>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</si>
  <si>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</si>
  <si>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</si>
  <si>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</si>
  <si>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</si>
  <si>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</si>
  <si>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</si>
  <si>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</si>
  <si>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</si>
  <si>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</si>
  <si>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</si>
  <si>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</si>
  <si>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</si>
  <si>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</si>
  <si>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</si>
  <si>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</si>
  <si>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</si>
  <si>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</si>
  <si>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</si>
  <si>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</si>
  <si>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</si>
  <si>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</si>
  <si>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</si>
  <si>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</si>
  <si>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</si>
  <si>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</si>
  <si>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</si>
  <si>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</si>
  <si>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</si>
  <si>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</si>
  <si>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</si>
  <si>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</si>
  <si>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</si>
  <si>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</si>
  <si>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</si>
  <si>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</si>
  <si>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</si>
  <si>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</si>
  <si>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</si>
  <si>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</si>
  <si>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</si>
  <si>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</si>
  <si>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</si>
  <si>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</si>
  <si>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</si>
  <si>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</si>
  <si>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</si>
  <si>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</si>
  <si>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</si>
  <si>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</si>
  <si>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</si>
  <si>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</si>
  <si>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</si>
  <si>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</si>
  <si>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</si>
  <si>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</si>
  <si>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</si>
  <si>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</si>
  <si>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</si>
  <si>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</si>
  <si>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</si>
  <si>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</si>
  <si>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</si>
  <si>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</si>
  <si>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</si>
  <si>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</si>
  <si>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</si>
  <si>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</si>
  <si>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</si>
  <si>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</si>
  <si>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</si>
  <si>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</si>
  <si>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</si>
  <si>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</si>
  <si>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</si>
  <si>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</si>
  <si>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</si>
  <si>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</si>
  <si>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</si>
  <si>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</si>
  <si>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</si>
  <si>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</si>
  <si>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</si>
  <si>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</si>
  <si>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</si>
  <si>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</si>
  <si>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</si>
  <si>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</si>
  <si>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</si>
  <si>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</si>
  <si>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</si>
  <si>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</si>
  <si>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</si>
  <si>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</si>
  <si>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</si>
  <si>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</si>
  <si>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</si>
  <si>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</si>
  <si>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</si>
  <si>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</si>
  <si>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</si>
  <si>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</si>
  <si>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</si>
  <si>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</si>
  <si>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</si>
  <si>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</si>
  <si>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</si>
  <si>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</si>
  <si>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</si>
  <si>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</si>
  <si>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</si>
  <si>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</si>
  <si>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</si>
  <si>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</si>
  <si>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</si>
  <si>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</si>
  <si>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</si>
  <si>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</si>
  <si>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</si>
  <si>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</si>
  <si>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</si>
  <si>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</si>
  <si>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</si>
  <si>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</si>
  <si>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</si>
  <si>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</si>
  <si>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</si>
  <si>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</si>
  <si>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</si>
  <si>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</si>
  <si>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</si>
  <si>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</si>
  <si>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</si>
  <si>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</si>
  <si>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</si>
  <si>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</si>
  <si>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</si>
  <si>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</si>
  <si>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</si>
  <si>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</si>
  <si>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</si>
  <si>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</si>
  <si>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</si>
  <si>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</si>
  <si>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</si>
  <si>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</si>
  <si>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</si>
  <si>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</si>
  <si>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</si>
  <si>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</si>
  <si>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</si>
  <si>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</si>
  <si>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</si>
  <si>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</si>
  <si>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</si>
  <si>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</si>
  <si>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</si>
  <si>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</si>
  <si>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</si>
  <si>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</si>
  <si>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</si>
  <si>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</si>
  <si>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</si>
  <si>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</si>
  <si>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</si>
  <si>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</si>
  <si>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</si>
  <si>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</si>
  <si>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</si>
  <si>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</si>
  <si>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</si>
  <si>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</si>
  <si>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</si>
  <si>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</si>
  <si>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</si>
  <si>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</si>
  <si>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</si>
  <si>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</si>
  <si>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</si>
  <si>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</si>
  <si>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</si>
  <si>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</si>
  <si>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</si>
  <si>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</si>
  <si>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</si>
  <si>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</si>
  <si>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</si>
  <si>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</si>
  <si>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</si>
  <si>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</si>
  <si>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</si>
  <si>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</si>
  <si>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</si>
  <si>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</si>
  <si>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</si>
  <si>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</si>
  <si>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</si>
  <si>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</si>
  <si>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</si>
  <si>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</si>
  <si>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</si>
  <si>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</si>
  <si>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</si>
  <si>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</si>
  <si>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</si>
  <si>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</si>
  <si>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</si>
  <si>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</si>
  <si>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</si>
  <si>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</si>
  <si>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</si>
  <si>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</si>
  <si>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</si>
  <si>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</si>
  <si>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</si>
  <si>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</si>
  <si>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</si>
  <si>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</si>
  <si>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</si>
  <si>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</si>
  <si>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</si>
  <si>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</si>
  <si>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</si>
  <si>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</si>
  <si>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</si>
  <si>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</si>
  <si>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</si>
  <si>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</si>
  <si>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</si>
  <si>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</si>
  <si>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</si>
  <si>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</si>
  <si>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</si>
  <si>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</si>
  <si>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</si>
  <si>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</si>
  <si>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</si>
  <si>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</si>
  <si>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</si>
  <si>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</si>
  <si>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</si>
  <si>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</si>
  <si>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</si>
  <si>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</si>
  <si>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</si>
  <si>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</si>
  <si>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</si>
  <si>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</si>
  <si>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</si>
  <si>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</si>
  <si>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</si>
  <si>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</si>
  <si>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</si>
  <si>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</si>
  <si>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</si>
  <si>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</si>
  <si>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</si>
  <si>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</si>
  <si>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</si>
  <si>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</si>
  <si>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</si>
  <si>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</si>
  <si>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</si>
  <si>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</si>
  <si>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</si>
  <si>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</si>
  <si>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</si>
  <si>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</si>
  <si>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</si>
  <si>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</si>
  <si>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</si>
  <si>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</si>
  <si>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</si>
  <si>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</si>
  <si>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</si>
  <si>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</si>
  <si>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</si>
  <si>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</si>
  <si>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</si>
  <si>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</si>
  <si>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</si>
  <si>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</si>
  <si>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</si>
  <si>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</si>
  <si>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</si>
  <si>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</si>
  <si>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</si>
  <si>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</si>
  <si>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</si>
  <si>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</si>
  <si>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</si>
  <si>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</si>
  <si>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</si>
  <si>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</si>
  <si>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</si>
  <si>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</si>
  <si>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</si>
  <si>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</si>
  <si>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</si>
  <si>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</si>
  <si>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</si>
  <si>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</si>
  <si>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</si>
  <si>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</si>
  <si>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</si>
  <si>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</si>
  <si>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</si>
  <si>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</si>
  <si>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</si>
  <si>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</si>
  <si>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</si>
  <si>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</si>
  <si>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</si>
  <si>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</si>
  <si>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</si>
  <si>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</si>
  <si>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</si>
  <si>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</si>
  <si>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</si>
  <si>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</si>
  <si>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</si>
  <si>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</si>
  <si>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</si>
  <si>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</si>
  <si>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</si>
  <si>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</si>
  <si>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</si>
  <si>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</si>
  <si>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</si>
  <si>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</si>
  <si>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</si>
  <si>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</si>
  <si>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</si>
  <si>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</si>
  <si>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</si>
  <si>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</si>
  <si>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</si>
  <si>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</si>
  <si>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</si>
  <si>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</si>
  <si>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</si>
  <si>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</si>
  <si>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</si>
  <si>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</si>
  <si>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</si>
  <si>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</si>
  <si>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</si>
  <si>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</si>
  <si>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</si>
  <si>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</si>
  <si>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</si>
  <si>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</si>
  <si>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</si>
  <si>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</si>
  <si>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</si>
  <si>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</si>
  <si>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</si>
  <si>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</si>
  <si>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</si>
  <si>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</si>
  <si>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</si>
  <si>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</si>
  <si>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</si>
  <si>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</si>
  <si>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</si>
  <si>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</si>
  <si>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</si>
  <si>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</si>
  <si>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</si>
  <si>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</si>
  <si>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</si>
  <si>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</si>
  <si>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</si>
  <si>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</si>
  <si>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</si>
  <si>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</si>
  <si>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</si>
  <si>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</si>
  <si>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</si>
  <si>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</si>
  <si>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</si>
  <si>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</si>
  <si>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</si>
  <si>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</si>
  <si>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</si>
  <si>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</si>
  <si>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</si>
  <si>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</si>
  <si>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</si>
  <si>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</si>
  <si>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</si>
  <si>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</si>
  <si>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</si>
  <si>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</si>
  <si>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</si>
  <si>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</si>
  <si>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</si>
  <si>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</si>
  <si>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</si>
  <si>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</si>
  <si>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</si>
  <si>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</si>
  <si>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</si>
  <si>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</si>
  <si>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</si>
  <si>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</si>
  <si>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</si>
  <si>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</si>
  <si>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</si>
  <si>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</si>
  <si>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</si>
  <si>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</si>
  <si>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</si>
  <si>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</si>
  <si>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</si>
  <si>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</si>
  <si>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</si>
  <si>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</si>
  <si>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</si>
  <si>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</si>
  <si>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</si>
  <si>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</si>
  <si>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</si>
  <si>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</si>
  <si>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</si>
  <si>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</si>
  <si>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</si>
  <si>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</si>
  <si>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</si>
  <si>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</si>
  <si>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</si>
  <si>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</si>
  <si>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</si>
  <si>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</si>
  <si>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</si>
  <si>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</si>
  <si>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</si>
  <si>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</si>
  <si>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</si>
  <si>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</si>
  <si>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</si>
  <si>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</si>
  <si>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</si>
  <si>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</si>
  <si>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</si>
  <si>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</si>
  <si>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</si>
  <si>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</si>
  <si>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</si>
  <si>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</si>
  <si>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</si>
  <si>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</si>
  <si>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</si>
  <si>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</si>
  <si>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</si>
  <si>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</si>
  <si>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</si>
  <si>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</si>
  <si>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</si>
  <si>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</si>
  <si>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</si>
  <si>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</si>
  <si>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</si>
  <si>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</si>
  <si>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</si>
  <si>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</si>
  <si>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</si>
  <si>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</si>
  <si>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</si>
  <si>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</si>
  <si>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</si>
  <si>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</si>
  <si>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</si>
  <si>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</si>
  <si>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</si>
  <si>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</si>
  <si>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</si>
  <si>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</si>
  <si>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</si>
  <si>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</si>
  <si>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</si>
  <si>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</si>
  <si>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</si>
  <si>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</si>
  <si>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</si>
  <si>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</si>
  <si>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</si>
  <si>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</si>
  <si>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</si>
  <si>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</si>
  <si>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</si>
  <si>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</si>
  <si>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</si>
  <si>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</si>
  <si>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</si>
  <si>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</si>
  <si>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</si>
  <si>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</si>
  <si>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</si>
  <si>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</si>
  <si>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</si>
  <si>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</si>
  <si>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</si>
  <si>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</si>
  <si>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</si>
  <si>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</si>
  <si>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</si>
  <si>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</si>
  <si>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</si>
  <si>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</si>
  <si>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</si>
  <si>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</si>
  <si>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</si>
  <si>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</si>
  <si>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</si>
  <si>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</si>
  <si>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</si>
  <si>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</si>
  <si>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</si>
  <si>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</si>
  <si>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</si>
  <si>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</si>
  <si>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</si>
  <si>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</si>
  <si>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</si>
  <si>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</si>
  <si>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</si>
  <si>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</si>
  <si>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</si>
  <si>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</si>
  <si>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</si>
  <si>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</si>
  <si>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</si>
  <si>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</si>
  <si>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</si>
  <si>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</si>
  <si>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</si>
  <si>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</si>
  <si>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</si>
  <si>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</si>
  <si>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</si>
  <si>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</si>
  <si>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</si>
  <si>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</si>
  <si>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</si>
  <si>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</si>
  <si>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</si>
  <si>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</si>
  <si>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</si>
  <si>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</si>
  <si>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</si>
  <si>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</si>
  <si>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</si>
  <si>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</si>
  <si>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</si>
  <si>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</si>
  <si>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</si>
  <si>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</si>
  <si>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</si>
  <si>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</si>
  <si>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</si>
  <si>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</si>
  <si>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</si>
  <si>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</si>
  <si>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</si>
  <si>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</si>
  <si>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</si>
  <si>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</si>
  <si>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</si>
  <si>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</si>
  <si>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</si>
  <si>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</si>
  <si>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</si>
  <si>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</si>
  <si>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</si>
  <si>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</si>
  <si>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</si>
  <si>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</si>
  <si>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</si>
  <si>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</si>
  <si>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</si>
  <si>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</si>
  <si>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</si>
  <si>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</si>
  <si>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</si>
  <si>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</si>
  <si>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</si>
  <si>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</si>
  <si>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</si>
  <si>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</si>
  <si>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</si>
  <si>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</si>
  <si>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</si>
  <si>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</si>
  <si>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</si>
  <si>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</si>
  <si>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</si>
  <si>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</si>
  <si>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</si>
  <si>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</si>
  <si>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</si>
  <si>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</si>
  <si>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</si>
  <si>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</si>
  <si>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</si>
  <si>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</si>
  <si>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</si>
  <si>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</si>
  <si>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</si>
  <si>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</si>
  <si>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</si>
  <si>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</si>
  <si>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</si>
  <si>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</si>
  <si>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</si>
  <si>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</si>
  <si>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</si>
  <si>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</si>
  <si>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</si>
  <si>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</si>
  <si>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</si>
  <si>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</si>
  <si>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</si>
  <si>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</si>
  <si>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</si>
  <si>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</si>
  <si>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</si>
  <si>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</si>
  <si>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</si>
  <si>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</si>
  <si>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</si>
  <si>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</si>
  <si>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</si>
  <si>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</si>
  <si>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</si>
  <si>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</si>
  <si>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</si>
  <si>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</si>
  <si>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</si>
  <si>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</si>
  <si>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</si>
  <si>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</si>
  <si>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</si>
  <si>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</si>
  <si>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</si>
  <si>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</si>
  <si>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</si>
  <si>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</si>
  <si>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</si>
  <si>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</si>
  <si>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</si>
  <si>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</si>
  <si>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</si>
  <si>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</si>
  <si>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</si>
  <si>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</si>
  <si>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</si>
  <si>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</si>
  <si>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</si>
  <si>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</si>
  <si>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</si>
  <si>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</si>
  <si>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</si>
  <si>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</si>
  <si>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</si>
  <si>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</si>
  <si>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</si>
  <si>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</si>
  <si>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</si>
  <si>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</si>
  <si>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</si>
  <si>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</si>
  <si>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</si>
  <si>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</si>
  <si>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</si>
  <si>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</si>
  <si>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</si>
  <si>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</si>
  <si>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</si>
  <si>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</si>
  <si>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</si>
  <si>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</si>
  <si>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</si>
  <si>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</si>
  <si>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</si>
  <si>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</si>
  <si>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</si>
  <si>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</si>
  <si>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</si>
  <si>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</si>
  <si>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</si>
  <si>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</si>
  <si>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</si>
  <si>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</si>
  <si>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</si>
  <si>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</si>
  <si>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</si>
  <si>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</si>
  <si>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</si>
  <si>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</si>
  <si>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</si>
  <si>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</si>
  <si>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</si>
  <si>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</si>
  <si>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</si>
  <si>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</si>
  <si>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</si>
  <si>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</si>
  <si>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</si>
  <si>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</si>
  <si>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</si>
  <si>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</si>
  <si>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</si>
  <si>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</si>
  <si>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</si>
  <si>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</si>
  <si>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</si>
  <si>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</si>
  <si>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</si>
  <si>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</si>
  <si>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</si>
  <si>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</si>
  <si>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</si>
  <si>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</si>
  <si>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</si>
  <si>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</si>
  <si>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</si>
  <si>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</si>
  <si>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</si>
  <si>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</si>
  <si>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</si>
  <si>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</si>
  <si>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</si>
  <si>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</si>
  <si>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</si>
  <si>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</si>
  <si>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</si>
  <si>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</si>
  <si>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</si>
  <si>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</si>
  <si>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</si>
  <si>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</si>
  <si>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</si>
  <si>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</si>
  <si>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</si>
  <si>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</si>
  <si>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</si>
  <si>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</si>
  <si>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</si>
  <si>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</si>
  <si>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</si>
  <si>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</si>
  <si>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</si>
  <si>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</si>
  <si>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</si>
  <si>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</si>
  <si>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</si>
  <si>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</si>
  <si>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</si>
  <si>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</si>
  <si>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</si>
  <si>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</si>
  <si>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</si>
  <si>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</si>
  <si>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</si>
  <si>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</si>
  <si>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</si>
  <si>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</si>
  <si>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</si>
  <si>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</si>
  <si>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</si>
  <si>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</si>
  <si>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</si>
  <si>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</si>
  <si>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</si>
  <si>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</si>
  <si>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</si>
  <si>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</si>
  <si>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</si>
  <si>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</si>
  <si>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</si>
  <si>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</si>
  <si>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</si>
  <si>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</si>
  <si>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</si>
  <si>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</si>
  <si>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</si>
  <si>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</si>
  <si>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</si>
  <si>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</si>
  <si>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</si>
  <si>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</si>
  <si>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</si>
  <si>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</si>
  <si>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</si>
  <si>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</si>
  <si>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</si>
  <si>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</si>
  <si>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</si>
  <si>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</si>
  <si>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</si>
  <si>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</si>
  <si>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</si>
  <si>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</si>
  <si>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</si>
  <si>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</si>
  <si>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</si>
  <si>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</si>
  <si>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</si>
  <si>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</si>
  <si>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</si>
  <si>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</si>
  <si>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</si>
  <si>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</si>
  <si>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</si>
  <si>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</si>
  <si>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</si>
  <si>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</si>
  <si>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</si>
  <si>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</si>
  <si>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</si>
  <si>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</si>
  <si>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</si>
  <si>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</si>
  <si>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</si>
  <si>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</si>
  <si>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</si>
  <si>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</si>
  <si>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</si>
  <si>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</si>
  <si>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</si>
  <si>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</si>
  <si>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</si>
  <si>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</si>
  <si>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</si>
  <si>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</si>
  <si>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</si>
  <si>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</si>
  <si>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</si>
  <si>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</si>
  <si>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</si>
  <si>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</si>
  <si>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</si>
  <si>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</si>
  <si>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</si>
  <si>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</si>
  <si>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</si>
  <si>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</si>
  <si>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</si>
  <si>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</si>
  <si>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</si>
  <si>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</si>
  <si>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</si>
  <si>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</si>
  <si>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</si>
  <si>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</si>
  <si>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</si>
  <si>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</si>
  <si>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</si>
  <si>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</si>
  <si>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</si>
  <si>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</si>
  <si>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</si>
  <si>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</si>
  <si>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</si>
  <si>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</si>
  <si>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</si>
  <si>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</si>
  <si>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</si>
  <si>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</si>
  <si>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</si>
  <si>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</si>
  <si>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</si>
  <si>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</si>
  <si>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</si>
  <si>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</si>
  <si>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</si>
  <si>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</si>
  <si>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</si>
  <si>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</si>
  <si>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</si>
  <si>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</si>
  <si>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</si>
  <si>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</si>
  <si>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</si>
  <si>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</si>
  <si>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</si>
  <si>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</si>
  <si>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</si>
  <si>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</si>
  <si>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</si>
  <si>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</si>
  <si>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</si>
  <si>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</si>
  <si>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</si>
  <si>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</si>
  <si>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</si>
  <si>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</si>
  <si>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</si>
  <si>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</si>
  <si>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</si>
  <si>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</si>
  <si>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</si>
  <si>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</si>
  <si>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</si>
  <si>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</si>
  <si>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</si>
  <si>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</si>
  <si>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</si>
  <si>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</si>
  <si>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</si>
  <si>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</si>
  <si>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</si>
  <si>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</si>
  <si>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</si>
  <si>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</si>
  <si>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</si>
  <si>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</si>
  <si>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</si>
  <si>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</si>
  <si>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</si>
  <si>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</si>
  <si>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</si>
  <si>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</si>
  <si>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</si>
  <si>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</si>
  <si>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</si>
  <si>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</si>
  <si>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</si>
  <si>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</si>
  <si>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</si>
  <si>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</si>
  <si>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</si>
  <si>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</si>
  <si>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</si>
  <si>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</si>
  <si>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</si>
  <si>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</si>
  <si>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</si>
  <si>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</si>
  <si>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</si>
  <si>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</si>
  <si>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</si>
  <si>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</si>
  <si>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</si>
  <si>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</si>
  <si>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</si>
  <si>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</si>
  <si>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</si>
  <si>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</si>
  <si>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</si>
  <si>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</si>
  <si>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</si>
  <si>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</si>
  <si>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</si>
  <si>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</si>
  <si>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</si>
  <si>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</si>
  <si>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</si>
  <si>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</si>
  <si>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</si>
  <si>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</si>
  <si>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</si>
  <si>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</si>
  <si>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</si>
  <si>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</si>
  <si>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</si>
  <si>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</si>
  <si>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</si>
  <si>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</si>
  <si>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</si>
  <si>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</si>
  <si>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</si>
  <si>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</si>
  <si>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</si>
  <si>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</si>
  <si>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</si>
  <si>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</si>
  <si>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</si>
  <si>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</si>
  <si>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</si>
  <si>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</si>
  <si>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</si>
  <si>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</si>
  <si>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</si>
  <si>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</si>
  <si>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</si>
  <si>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</si>
  <si>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</si>
  <si>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</si>
  <si>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</si>
  <si>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</si>
  <si>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</si>
  <si>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</si>
  <si>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</si>
  <si>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</si>
  <si>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</si>
  <si>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</si>
  <si>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</si>
  <si>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</si>
  <si>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</si>
  <si>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</si>
  <si>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</si>
  <si>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</si>
  <si>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</si>
  <si>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</si>
  <si>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</si>
  <si>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</si>
  <si>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</si>
  <si>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</si>
  <si>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</si>
  <si>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</si>
  <si>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</si>
  <si>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</si>
  <si>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</si>
  <si>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</si>
  <si>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</si>
  <si>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</si>
  <si>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</si>
  <si>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</si>
  <si>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</si>
  <si>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</si>
  <si>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</si>
  <si>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</si>
  <si>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</si>
  <si>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</si>
  <si>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</si>
  <si>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</si>
  <si>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</si>
  <si>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</si>
  <si>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</si>
  <si>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</si>
  <si>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</si>
  <si>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</si>
  <si>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</si>
  <si>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</si>
  <si>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</si>
  <si>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</si>
  <si>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</si>
  <si>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</si>
  <si>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</si>
  <si>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</si>
  <si>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</si>
  <si>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</si>
  <si>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</si>
  <si>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</si>
  <si>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</si>
  <si>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</si>
  <si>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</si>
  <si>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</si>
  <si>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</si>
  <si>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</si>
  <si>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</si>
  <si>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</si>
  <si>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</si>
  <si>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</si>
  <si>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</si>
  <si>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</si>
  <si>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</si>
  <si>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</si>
  <si>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</si>
  <si>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</si>
  <si>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</si>
  <si>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</si>
  <si>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</si>
  <si>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</si>
  <si>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</si>
  <si>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</si>
  <si>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</si>
  <si>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</si>
  <si>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</si>
  <si>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</si>
  <si>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</si>
  <si>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</si>
  <si>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</si>
  <si>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</si>
  <si>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</si>
  <si>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</si>
  <si>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</si>
  <si>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</si>
  <si>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</si>
  <si>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</si>
  <si>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</si>
  <si>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</si>
  <si>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</si>
  <si>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</si>
  <si>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</si>
  <si>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</si>
  <si>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</si>
  <si>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</si>
  <si>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</si>
  <si>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</si>
  <si>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</si>
  <si>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</si>
  <si>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</si>
  <si>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</si>
  <si>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</si>
  <si>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</si>
  <si>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</si>
  <si>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</si>
  <si>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</si>
  <si>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</si>
  <si>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</si>
  <si>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</si>
  <si>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</si>
  <si>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</si>
  <si>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</si>
  <si>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</si>
  <si>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</si>
  <si>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</si>
  <si>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</si>
  <si>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</si>
  <si>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</si>
  <si>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</si>
  <si>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</si>
  <si>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</si>
  <si>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</si>
  <si>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</si>
  <si>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</si>
  <si>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</si>
  <si>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</si>
  <si>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</si>
  <si>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</si>
  <si>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</si>
  <si>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</si>
  <si>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</si>
  <si>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</si>
  <si>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</si>
  <si>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</si>
  <si>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</si>
  <si>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</si>
  <si>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</si>
  <si>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</si>
  <si>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</si>
  <si>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</si>
  <si>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</si>
  <si>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</si>
  <si>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</si>
  <si>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</si>
  <si>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</si>
  <si>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</si>
  <si>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</si>
  <si>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</si>
  <si>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</si>
  <si>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</si>
  <si>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</si>
  <si>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</si>
  <si>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</si>
  <si>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</si>
  <si>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</si>
  <si>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</si>
  <si>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</si>
  <si>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</si>
  <si>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</si>
  <si>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</si>
  <si>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</si>
  <si>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</si>
  <si>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</si>
  <si>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</si>
  <si>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</si>
  <si>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</si>
  <si>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</si>
  <si>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</si>
  <si>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</si>
  <si>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</si>
  <si>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</si>
  <si>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</si>
  <si>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</si>
  <si>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</si>
  <si>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</si>
  <si>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</si>
  <si>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</si>
  <si>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</si>
  <si>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</si>
  <si>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</si>
  <si>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</si>
  <si>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</si>
  <si>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</si>
  <si>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</si>
  <si>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</si>
  <si>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</si>
  <si>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</si>
  <si>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</si>
  <si>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</si>
  <si>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</si>
  <si>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</si>
  <si>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</si>
  <si>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</si>
  <si>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</si>
  <si>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</si>
  <si>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</si>
  <si>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</si>
  <si>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</si>
  <si>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</si>
  <si>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</si>
  <si>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</si>
  <si>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</si>
  <si>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</si>
  <si>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</si>
  <si>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</si>
  <si>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</si>
  <si>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</si>
  <si>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</si>
  <si>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</si>
  <si>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</si>
  <si>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</si>
  <si>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</si>
  <si>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</si>
  <si>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</si>
  <si>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</si>
  <si>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</si>
  <si>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</si>
  <si>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</si>
  <si>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</si>
  <si>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</si>
  <si>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</si>
  <si>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</si>
  <si>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</si>
  <si>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</si>
  <si>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</si>
  <si>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</si>
  <si>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</si>
  <si>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</si>
  <si>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</si>
  <si>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</si>
  <si>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</si>
  <si>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</si>
  <si>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</si>
  <si>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</si>
  <si>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</si>
  <si>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</si>
  <si>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</si>
  <si>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</si>
  <si>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</si>
  <si>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</si>
  <si>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</si>
  <si>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</si>
  <si>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</si>
  <si>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</si>
  <si>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</si>
  <si>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</si>
  <si>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</si>
  <si>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</si>
  <si>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</si>
  <si>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</si>
  <si>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</si>
  <si>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</si>
  <si>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</si>
  <si>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</si>
  <si>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</si>
  <si>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</si>
  <si>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</si>
  <si>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</si>
  <si>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</si>
  <si>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</si>
  <si>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</si>
  <si>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</si>
  <si>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</si>
  <si>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</si>
  <si>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</si>
  <si>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</si>
  <si>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</si>
  <si>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</si>
  <si>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</si>
  <si>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</si>
  <si>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</si>
  <si>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</si>
  <si>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</si>
  <si>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</si>
  <si>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</si>
  <si>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</si>
  <si>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</si>
  <si>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</si>
  <si>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</si>
  <si>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</si>
  <si>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</si>
  <si>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</si>
  <si>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</si>
  <si>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</si>
  <si>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</si>
  <si>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</si>
  <si>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</si>
  <si>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</si>
  <si>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</si>
  <si>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</si>
  <si>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</si>
  <si>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</si>
  <si>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</si>
  <si>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</si>
  <si>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</si>
  <si>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</si>
  <si>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</si>
  <si>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</si>
  <si>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</si>
  <si>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</si>
  <si>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</si>
  <si>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</si>
  <si>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</si>
  <si>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</si>
  <si>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</si>
  <si>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</si>
  <si>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</si>
  <si>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</si>
  <si>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</si>
  <si>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</si>
  <si>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</si>
  <si>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</si>
  <si>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</si>
  <si>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</si>
  <si>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</si>
  <si>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</si>
  <si>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</si>
  <si>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</si>
  <si>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</si>
  <si>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</si>
  <si>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</si>
  <si>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</si>
  <si>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</si>
  <si>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</si>
  <si>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</si>
  <si>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</si>
  <si>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</si>
  <si>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</si>
  <si>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</si>
  <si>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</si>
  <si>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</si>
  <si>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</si>
  <si>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</si>
  <si>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</si>
  <si>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</si>
  <si>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</si>
  <si>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</si>
  <si>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</si>
  <si>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</si>
  <si>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</si>
  <si>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</si>
  <si>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</si>
  <si>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</si>
  <si>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</si>
  <si>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</si>
  <si>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</si>
  <si>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</si>
  <si>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</si>
  <si>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</si>
  <si>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</si>
  <si>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</si>
  <si>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</si>
  <si>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</si>
  <si>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</si>
  <si>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</si>
  <si>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</si>
  <si>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</si>
  <si>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</si>
  <si>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</si>
  <si>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</si>
  <si>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</si>
  <si>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</si>
  <si>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</si>
  <si>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</si>
  <si>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</si>
  <si>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</si>
  <si>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</si>
  <si>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</si>
  <si>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</si>
  <si>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</si>
  <si>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</si>
  <si>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</si>
  <si>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</si>
  <si>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</si>
  <si>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</si>
  <si>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</si>
  <si>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</si>
  <si>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</si>
  <si>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</si>
  <si>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</si>
  <si>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</si>
  <si>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</si>
  <si>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</si>
  <si>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</si>
  <si>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</si>
  <si>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</si>
  <si>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</si>
  <si>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</si>
  <si>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</si>
  <si>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</si>
  <si>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</si>
  <si>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</si>
  <si>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</si>
  <si>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</si>
  <si>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</si>
  <si>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</si>
  <si>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</si>
  <si>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</si>
  <si>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</si>
  <si>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</si>
  <si>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</si>
  <si>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</si>
  <si>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</si>
  <si>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</si>
  <si>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</si>
  <si>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</si>
  <si>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</si>
  <si>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</si>
  <si>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</si>
  <si>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</si>
  <si>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</si>
  <si>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</si>
  <si>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</si>
  <si>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</si>
  <si>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</si>
  <si>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</si>
  <si>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</si>
  <si>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</si>
  <si>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</si>
  <si>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</si>
  <si>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</si>
  <si>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</si>
  <si>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</si>
  <si>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</si>
  <si>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</si>
  <si>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</si>
  <si>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</si>
  <si>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</si>
  <si>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</si>
  <si>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</si>
  <si>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</si>
  <si>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</si>
  <si>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</si>
  <si>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</si>
  <si>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</si>
  <si>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</si>
  <si>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</si>
  <si>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</si>
  <si>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</si>
  <si>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</si>
  <si>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</si>
  <si>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</si>
  <si>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</si>
  <si>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</si>
  <si>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</si>
  <si>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</si>
  <si>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</si>
  <si>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</si>
  <si>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</si>
  <si>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</si>
  <si>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</si>
  <si>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</si>
  <si>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</si>
  <si>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</si>
  <si>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</si>
  <si>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</si>
  <si>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</si>
  <si>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</si>
  <si>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</si>
  <si>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</si>
  <si>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</si>
  <si>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</si>
  <si>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</si>
  <si>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</si>
  <si>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</si>
  <si>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</si>
  <si>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</si>
  <si>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</si>
  <si>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</si>
  <si>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</si>
  <si>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</si>
  <si>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</si>
  <si>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</si>
  <si>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</si>
  <si>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</si>
  <si>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</si>
  <si>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</si>
  <si>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</si>
  <si>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</si>
  <si>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</si>
  <si>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</si>
  <si>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</si>
  <si>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</si>
  <si>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</si>
  <si>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</si>
  <si>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</si>
  <si>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</si>
  <si>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</si>
  <si>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</si>
  <si>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</si>
  <si>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</si>
  <si>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</si>
  <si>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</si>
  <si>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</si>
  <si>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</si>
  <si>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</si>
  <si>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</si>
  <si>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</si>
  <si>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</si>
  <si>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</si>
  <si>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</si>
  <si>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</si>
  <si>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</si>
  <si>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</si>
  <si>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</si>
  <si>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</si>
  <si>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</si>
  <si>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</si>
  <si>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</si>
  <si>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</si>
  <si>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</si>
  <si>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</si>
  <si>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</si>
  <si>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</si>
  <si>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</si>
  <si>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</si>
  <si>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</si>
  <si>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</si>
  <si>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</si>
  <si>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</si>
  <si>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</si>
  <si>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</si>
  <si>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</si>
  <si>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</si>
  <si>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</si>
  <si>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</si>
  <si>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</si>
  <si>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</si>
  <si>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</si>
  <si>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</si>
  <si>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</si>
  <si>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</si>
  <si>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</si>
  <si>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</si>
  <si>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</si>
  <si>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</si>
  <si>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</si>
  <si>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</si>
  <si>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</si>
  <si>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</si>
  <si>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</si>
  <si>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</si>
  <si>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</si>
  <si>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</si>
  <si>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</si>
  <si>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</si>
  <si>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</si>
  <si>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</si>
  <si>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</si>
  <si>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</si>
  <si>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</si>
  <si>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</si>
  <si>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</si>
  <si>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</si>
  <si>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</si>
  <si>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</si>
  <si>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</si>
  <si>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</si>
  <si>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</si>
  <si>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</si>
  <si>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</si>
  <si>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</si>
  <si>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</si>
  <si>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</si>
  <si>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</si>
  <si>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</si>
  <si>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</si>
  <si>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</si>
  <si>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</si>
  <si>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</si>
  <si>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</si>
  <si>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</si>
  <si>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</si>
  <si>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</si>
  <si>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</si>
  <si>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</si>
  <si>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</si>
  <si>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</si>
  <si>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</si>
  <si>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</si>
  <si>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</si>
  <si>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</si>
  <si>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</si>
  <si>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</si>
  <si>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</si>
  <si>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</si>
  <si>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</si>
  <si>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</si>
  <si>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</si>
  <si>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</si>
  <si>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</si>
  <si>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</si>
  <si>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</si>
  <si>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</si>
  <si>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</si>
  <si>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</si>
  <si>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</si>
  <si>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</si>
  <si>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</si>
  <si>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</si>
  <si>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</si>
  <si>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</si>
  <si>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</si>
  <si>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</si>
  <si>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</si>
  <si>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</si>
  <si>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</si>
  <si>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</si>
  <si>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</si>
  <si>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</si>
  <si>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</si>
  <si>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</si>
  <si>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</si>
  <si>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</si>
  <si>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</si>
  <si>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</si>
  <si>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</si>
  <si>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</si>
  <si>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</si>
  <si>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</si>
  <si>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</si>
  <si>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</si>
  <si>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</si>
  <si>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</si>
  <si>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</si>
  <si>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</si>
  <si>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</si>
  <si>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</si>
  <si>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</si>
  <si>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</si>
  <si>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</si>
  <si>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</si>
  <si>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</si>
  <si>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</si>
  <si>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</si>
  <si>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</si>
  <si>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</si>
  <si>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</si>
  <si>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</si>
  <si>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</si>
  <si>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</si>
  <si>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</si>
  <si>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</si>
  <si>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</si>
  <si>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</si>
  <si>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</si>
  <si>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</si>
  <si>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</si>
  <si>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</si>
  <si>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</si>
  <si>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</si>
  <si>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</si>
  <si>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</si>
  <si>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</si>
  <si>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</si>
  <si>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</si>
  <si>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</si>
  <si>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</si>
  <si>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</si>
  <si>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</si>
  <si>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</si>
  <si>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</si>
  <si>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</si>
  <si>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</si>
  <si>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</si>
  <si>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</si>
  <si>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</si>
  <si>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</si>
  <si>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</si>
  <si>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</si>
  <si>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</si>
  <si>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</si>
  <si>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</si>
  <si>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</si>
  <si>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</si>
  <si>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</si>
  <si>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</si>
  <si>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</si>
  <si>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</si>
  <si>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</si>
  <si>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</si>
  <si>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</si>
  <si>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</si>
  <si>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</si>
  <si>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</si>
  <si>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</si>
  <si>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</si>
  <si>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</si>
  <si>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</si>
  <si>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</si>
  <si>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</si>
  <si>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</si>
  <si>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</si>
  <si>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</si>
  <si>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</si>
  <si>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</si>
  <si>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</si>
  <si>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</si>
  <si>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</si>
  <si>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</si>
  <si>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</si>
  <si>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</si>
  <si>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</si>
  <si>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</si>
  <si>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</si>
  <si>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</si>
  <si>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</si>
  <si>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</si>
  <si>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</si>
  <si>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</si>
  <si>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</si>
  <si>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</si>
  <si>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</si>
  <si>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</si>
  <si>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</si>
  <si>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</si>
  <si>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</si>
  <si>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</si>
  <si>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</si>
  <si>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</si>
  <si>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</si>
  <si>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</si>
  <si>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</si>
  <si>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</si>
  <si>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</si>
  <si>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</si>
  <si>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</si>
  <si>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</si>
  <si>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</si>
  <si>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</si>
  <si>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</si>
  <si>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</si>
  <si>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</si>
  <si>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</si>
  <si>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</si>
  <si>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</si>
  <si>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</si>
  <si>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</si>
  <si>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</si>
  <si>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</si>
  <si>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</si>
  <si>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</si>
  <si>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</si>
  <si>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</si>
  <si>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</si>
  <si>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</si>
  <si>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</si>
  <si>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</si>
  <si>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</si>
  <si>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</si>
  <si>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</si>
  <si>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</si>
  <si>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</si>
  <si>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</si>
  <si>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</si>
  <si>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</si>
  <si>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</si>
  <si>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</si>
  <si>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</si>
  <si>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</si>
  <si>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</si>
  <si>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</si>
  <si>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</si>
  <si>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</si>
  <si>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</si>
  <si>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</si>
  <si>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</si>
  <si>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</si>
  <si>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</si>
  <si>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</si>
  <si>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</si>
  <si>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</si>
  <si>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</si>
  <si>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</si>
  <si>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</si>
  <si>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</si>
  <si>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</si>
  <si>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</si>
  <si>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</si>
  <si>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</si>
  <si>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</si>
  <si>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</si>
  <si>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</si>
  <si>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</si>
  <si>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</si>
  <si>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</si>
  <si>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</si>
  <si>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</si>
  <si>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</si>
  <si>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</si>
  <si>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</si>
  <si>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</si>
  <si>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</si>
  <si>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</si>
  <si>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</si>
  <si>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</si>
  <si>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</si>
  <si>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</si>
  <si>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</si>
  <si>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</si>
  <si>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</si>
  <si>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</si>
  <si>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</si>
  <si>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</si>
  <si>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</si>
  <si>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</si>
  <si>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</si>
  <si>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</si>
  <si>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</si>
  <si>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</si>
  <si>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</si>
  <si>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</si>
  <si>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</si>
  <si>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</si>
  <si>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</si>
  <si>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</si>
  <si>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</si>
  <si>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</si>
  <si>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</si>
  <si>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</si>
  <si>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</si>
  <si>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</si>
  <si>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</si>
  <si>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</si>
  <si>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</si>
  <si>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</si>
  <si>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</si>
  <si>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</si>
  <si>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</si>
  <si>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</si>
  <si>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</si>
  <si>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</si>
  <si>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</si>
  <si>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</si>
  <si>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</si>
  <si>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</si>
  <si>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</si>
  <si>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</si>
  <si>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</si>
  <si>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</si>
  <si>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</si>
  <si>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</si>
  <si>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</si>
  <si>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</si>
  <si>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</si>
  <si>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</si>
  <si>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</si>
  <si>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</si>
  <si>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</si>
  <si>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</si>
  <si>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</si>
  <si>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</si>
  <si>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</si>
  <si>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</si>
  <si>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</si>
  <si>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</si>
  <si>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</si>
  <si>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</si>
  <si>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</si>
  <si>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</si>
  <si>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</si>
  <si>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</si>
  <si>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</si>
  <si>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</si>
  <si>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</si>
  <si>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</si>
  <si>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</si>
  <si>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</si>
  <si>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</si>
  <si>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</si>
  <si>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</si>
  <si>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</si>
  <si>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</si>
  <si>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</si>
  <si>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</si>
  <si>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</si>
  <si>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</si>
  <si>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</si>
  <si>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</si>
  <si>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</si>
  <si>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</si>
  <si>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</si>
  <si>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</si>
  <si>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</si>
  <si>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</si>
  <si>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</si>
  <si>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</si>
  <si>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</si>
  <si>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</si>
  <si>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</si>
  <si>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</si>
  <si>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</si>
  <si>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</si>
  <si>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</si>
  <si>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</si>
  <si>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</si>
  <si>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</si>
  <si>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</si>
  <si>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</si>
  <si>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</si>
  <si>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</si>
  <si>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</si>
  <si>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</si>
  <si>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</si>
  <si>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</si>
  <si>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</si>
  <si>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</si>
  <si>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</si>
  <si>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</si>
  <si>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</si>
  <si>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</si>
  <si>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</si>
  <si>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</si>
  <si>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</si>
  <si>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</si>
  <si>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</si>
  <si>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</si>
  <si>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</si>
  <si>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</si>
  <si>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</si>
  <si>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</si>
  <si>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</si>
  <si>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</si>
  <si>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</si>
  <si>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</si>
  <si>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</si>
  <si>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</si>
  <si>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</si>
  <si>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</si>
  <si>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</si>
  <si>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</si>
  <si>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</si>
  <si>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</si>
  <si>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</si>
  <si>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</si>
  <si>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</si>
  <si>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</si>
  <si>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</si>
  <si>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</si>
  <si>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</si>
  <si>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</si>
  <si>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</si>
  <si>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</si>
  <si>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</si>
  <si>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</si>
  <si>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</si>
  <si>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</si>
  <si>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</si>
  <si>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</si>
  <si>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</si>
  <si>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</si>
  <si>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</si>
  <si>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</si>
  <si>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</si>
  <si>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</si>
  <si>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</si>
  <si>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</si>
  <si>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</si>
  <si>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</si>
  <si>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</si>
  <si>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</si>
  <si>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</si>
  <si>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</si>
  <si>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</si>
  <si>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</si>
  <si>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</si>
  <si>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</si>
  <si>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</si>
  <si>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</si>
  <si>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</si>
  <si>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</si>
  <si>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</si>
  <si>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</si>
  <si>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</si>
  <si>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</si>
  <si>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</si>
  <si>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</si>
  <si>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</si>
  <si>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</si>
  <si>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</si>
  <si>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</si>
  <si>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</si>
  <si>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</si>
  <si>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</si>
  <si>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</si>
  <si>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</si>
  <si>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</si>
  <si>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</si>
  <si>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</si>
  <si>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</si>
  <si>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</si>
  <si>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</si>
  <si>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</si>
  <si>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</si>
  <si>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</si>
  <si>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</si>
  <si>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</si>
  <si>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</si>
  <si>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</si>
  <si>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</si>
  <si>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</si>
  <si>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</si>
  <si>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</si>
  <si>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</si>
  <si>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</si>
  <si>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</si>
  <si>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</si>
  <si>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</si>
  <si>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</si>
  <si>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</si>
  <si>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</si>
  <si>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</si>
  <si>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</si>
  <si>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</si>
  <si>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</si>
  <si>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</si>
  <si>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</si>
  <si>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</si>
  <si>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</si>
  <si>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</si>
  <si>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</si>
  <si>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</si>
  <si>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</si>
  <si>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</si>
  <si>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</si>
  <si>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</si>
  <si>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</si>
  <si>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</si>
  <si>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</si>
  <si>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</si>
  <si>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</si>
  <si>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</si>
  <si>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</si>
  <si>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</si>
  <si>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</si>
  <si>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</si>
  <si>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</si>
  <si>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</si>
  <si>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</si>
  <si>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</si>
  <si>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</si>
  <si>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</si>
  <si>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</si>
  <si>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</si>
  <si>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</si>
  <si>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</si>
  <si>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</si>
  <si>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</si>
  <si>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</si>
  <si>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</si>
  <si>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</si>
  <si>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</si>
  <si>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</si>
  <si>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</si>
  <si>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</si>
  <si>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</si>
  <si>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</si>
  <si>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</si>
  <si>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</si>
  <si>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</si>
  <si>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</si>
  <si>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</si>
  <si>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</si>
  <si>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</si>
  <si>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</si>
  <si>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</si>
  <si>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</si>
  <si>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</si>
  <si>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</si>
  <si>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</si>
  <si>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</si>
  <si>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</si>
  <si>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</si>
  <si>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</si>
  <si>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</si>
  <si>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</si>
  <si>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</si>
  <si>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</si>
  <si>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</si>
  <si>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</si>
  <si>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</si>
  <si>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</si>
  <si>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</si>
  <si>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</si>
  <si>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</si>
  <si>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</si>
  <si>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</si>
  <si>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</si>
  <si>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</si>
  <si>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</si>
  <si>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</si>
  <si>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</si>
  <si>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</si>
  <si>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</si>
  <si>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</si>
  <si>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</si>
  <si>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</si>
  <si>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</si>
  <si>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</si>
  <si>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</si>
  <si>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</si>
  <si>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</si>
  <si>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</si>
  <si>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</si>
  <si>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</si>
  <si>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</si>
  <si>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</si>
  <si>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</si>
  <si>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</si>
  <si>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</si>
  <si>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</si>
  <si>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</si>
  <si>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</si>
  <si>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</si>
  <si>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</si>
  <si>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</si>
  <si>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</si>
  <si>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</si>
  <si>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</si>
  <si>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</si>
  <si>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</si>
  <si>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</si>
  <si>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</si>
  <si>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</si>
  <si>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</si>
  <si>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</si>
  <si>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</si>
  <si>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</si>
  <si>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</si>
  <si>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</si>
  <si>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</si>
  <si>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</si>
  <si>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</si>
  <si>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</si>
  <si>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</si>
  <si>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</si>
  <si>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</si>
  <si>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</si>
  <si>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</si>
  <si>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</si>
  <si>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</si>
  <si>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</si>
  <si>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</si>
  <si>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</si>
  <si>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</si>
  <si>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</si>
  <si>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</si>
  <si>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</si>
  <si>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</si>
  <si>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</si>
  <si>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</si>
  <si>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</si>
  <si>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</si>
  <si>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</si>
  <si>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</si>
  <si>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</si>
  <si>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</si>
  <si>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</si>
  <si>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</si>
  <si>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</si>
  <si>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</si>
  <si>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</si>
  <si>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</si>
  <si>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</si>
  <si>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</si>
  <si>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</si>
  <si>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</si>
  <si>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</si>
  <si>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</si>
  <si>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</si>
  <si>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</si>
  <si>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</si>
  <si>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</si>
  <si>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</si>
  <si>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</si>
  <si>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</si>
  <si>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</si>
  <si>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</si>
  <si>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</si>
  <si>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</si>
  <si>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</si>
  <si>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</si>
  <si>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</si>
  <si>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</si>
  <si>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</si>
  <si>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</si>
  <si>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</si>
  <si>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</si>
  <si>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</si>
  <si>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</si>
  <si>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</si>
  <si>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</si>
  <si>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</si>
  <si>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</si>
  <si>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</si>
  <si>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</si>
  <si>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</si>
  <si>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</si>
  <si>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</si>
  <si>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</si>
  <si>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</si>
  <si>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</si>
  <si>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</si>
  <si>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</si>
  <si>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</si>
  <si>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</si>
  <si>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</si>
  <si>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</si>
  <si>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</si>
  <si>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</si>
  <si>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</si>
  <si>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</si>
  <si>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</si>
  <si>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</si>
  <si>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</si>
  <si>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</si>
  <si>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</si>
  <si>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</si>
  <si>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</si>
  <si>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</si>
  <si>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</si>
  <si>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</si>
  <si>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</si>
  <si>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</si>
  <si>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</si>
  <si>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</si>
  <si>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</si>
  <si>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</si>
  <si>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</si>
  <si>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</si>
  <si>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</si>
  <si>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</si>
  <si>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</si>
  <si>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</si>
  <si>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</si>
  <si>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</si>
  <si>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</si>
  <si>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</si>
  <si>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</si>
  <si>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</si>
  <si>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</si>
  <si>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</si>
  <si>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</si>
  <si>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</si>
  <si>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</si>
  <si>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</si>
  <si>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</si>
  <si>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</si>
  <si>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</si>
  <si>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</si>
  <si>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</si>
  <si>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</si>
  <si>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</si>
  <si>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</si>
  <si>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</si>
  <si>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</si>
  <si>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</si>
  <si>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</si>
  <si>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</si>
  <si>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</si>
  <si>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</si>
  <si>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</si>
  <si>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</si>
  <si>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</si>
  <si>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</si>
  <si>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</si>
  <si>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</si>
  <si>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</si>
  <si>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</si>
  <si>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</si>
  <si>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</si>
  <si>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</si>
  <si>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</si>
  <si>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</si>
  <si>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</si>
  <si>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</si>
  <si>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</si>
  <si>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</si>
  <si>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</si>
  <si>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</si>
  <si>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</si>
  <si>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</si>
  <si>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</si>
  <si>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</si>
  <si>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</si>
  <si>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</si>
  <si>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</si>
  <si>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</si>
  <si>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</si>
  <si>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</si>
  <si>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</si>
  <si>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</si>
  <si>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</si>
  <si>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</si>
  <si>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</si>
  <si>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</si>
  <si>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</si>
  <si>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</si>
  <si>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</si>
  <si>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</si>
  <si>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</si>
  <si>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</si>
  <si>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</si>
  <si>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</si>
  <si>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</si>
  <si>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</si>
  <si>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</si>
  <si>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</si>
  <si>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</si>
  <si>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</si>
  <si>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</si>
  <si>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</si>
  <si>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</si>
  <si>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</si>
  <si>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</si>
  <si>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</si>
  <si>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</si>
  <si>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</si>
  <si>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</si>
  <si>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</si>
  <si>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</si>
  <si>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</si>
  <si>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</si>
  <si>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</si>
  <si>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</si>
  <si>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</si>
  <si>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</si>
  <si>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</si>
  <si>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</si>
  <si>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</si>
  <si>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</si>
  <si>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</si>
  <si>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</si>
  <si>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</si>
  <si>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</si>
  <si>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</si>
  <si>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</si>
  <si>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</si>
  <si>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</si>
  <si>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</si>
  <si>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</si>
  <si>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</si>
  <si>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</si>
  <si>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</si>
  <si>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</si>
  <si>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</si>
  <si>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</si>
  <si>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</si>
  <si>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</si>
  <si>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</si>
  <si>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</si>
  <si>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</si>
  <si>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</si>
  <si>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</si>
  <si>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</si>
  <si>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</si>
  <si>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</si>
  <si>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</si>
  <si>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</si>
  <si>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</si>
  <si>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</si>
  <si>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</si>
  <si>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</si>
  <si>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</si>
  <si>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</si>
  <si>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</si>
  <si>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</si>
  <si>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</si>
  <si>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</si>
  <si>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</si>
  <si>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</si>
  <si>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</si>
  <si>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</si>
  <si>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</si>
  <si>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</si>
  <si>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</si>
  <si>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</si>
  <si>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</si>
  <si>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</si>
  <si>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</si>
  <si>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</si>
  <si>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</si>
  <si>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</si>
  <si>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</si>
  <si>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</si>
  <si>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</si>
  <si>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</si>
  <si>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</si>
  <si>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</si>
  <si>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</si>
  <si>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</si>
  <si>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</si>
  <si>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</si>
  <si>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</si>
  <si>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</si>
  <si>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</si>
  <si>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</si>
  <si>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</si>
  <si>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</si>
  <si>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</si>
  <si>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</si>
  <si>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</si>
  <si>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</si>
  <si>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</si>
  <si>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</si>
  <si>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</si>
  <si>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</si>
  <si>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</si>
  <si>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</si>
  <si>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</si>
  <si>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</si>
  <si>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</si>
  <si>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</si>
  <si>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</si>
  <si>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</si>
  <si>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</si>
  <si>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</si>
  <si>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</si>
  <si>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</si>
  <si>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</si>
  <si>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</si>
  <si>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</si>
  <si>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</si>
  <si>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</si>
  <si>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</si>
  <si>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</si>
  <si>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</si>
  <si>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</si>
  <si>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</si>
  <si>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</si>
  <si>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</si>
  <si>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</si>
  <si>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</si>
  <si>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</si>
  <si>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</si>
  <si>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</si>
  <si>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</si>
  <si>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</si>
  <si>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</si>
  <si>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</si>
  <si>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</si>
  <si>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</si>
  <si>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</si>
  <si>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</si>
  <si>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</si>
  <si>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</si>
  <si>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</si>
  <si>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</si>
  <si>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</si>
  <si>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</si>
  <si>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</si>
  <si>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</si>
  <si>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</si>
  <si>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</si>
  <si>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</si>
  <si>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</si>
  <si>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</si>
  <si>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</si>
  <si>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</si>
  <si>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</si>
  <si>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</si>
  <si>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</si>
  <si>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</si>
  <si>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</si>
  <si>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</si>
  <si>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</si>
  <si>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</si>
  <si>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</si>
  <si>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</si>
  <si>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</si>
  <si>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</si>
  <si>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</si>
  <si>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</si>
  <si>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</si>
  <si>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</si>
  <si>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</si>
  <si>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</si>
  <si>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</si>
  <si>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</si>
  <si>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</si>
  <si>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</si>
  <si>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</si>
  <si>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</si>
  <si>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</si>
  <si>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</si>
  <si>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</si>
  <si>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</si>
  <si>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</si>
  <si>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</si>
  <si>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</si>
  <si>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</si>
  <si>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</si>
  <si>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</si>
  <si>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</si>
  <si>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</si>
  <si>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</si>
  <si>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</si>
  <si>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</si>
  <si>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</si>
  <si>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</si>
  <si>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</si>
  <si>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</si>
  <si>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</si>
  <si>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</si>
  <si>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</si>
  <si>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</si>
  <si>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</si>
  <si>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</si>
  <si>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</si>
  <si>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</si>
  <si>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</si>
  <si>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</si>
  <si>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</si>
  <si>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</si>
  <si>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</si>
  <si>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</si>
  <si>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</si>
  <si>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</si>
  <si>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</si>
  <si>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</si>
  <si>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</si>
  <si>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</si>
  <si>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</si>
  <si>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</si>
  <si>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</si>
  <si>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</si>
  <si>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</si>
  <si>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</si>
  <si>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</si>
  <si>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</si>
  <si>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</si>
  <si>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</si>
  <si>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</si>
  <si>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</si>
  <si>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</si>
  <si>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</si>
  <si>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</si>
  <si>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</si>
  <si>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</si>
  <si>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</si>
  <si>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</si>
  <si>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</si>
  <si>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</si>
  <si>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</si>
  <si>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</si>
  <si>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</si>
  <si>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</si>
  <si>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</si>
  <si>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</si>
  <si>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</si>
  <si>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</si>
  <si>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</si>
  <si>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</si>
  <si>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</si>
  <si>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</si>
  <si>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</si>
  <si>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</si>
  <si>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</si>
  <si>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</si>
  <si>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</si>
  <si>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</si>
  <si>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</si>
  <si>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</si>
  <si>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</si>
  <si>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</si>
  <si>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</si>
  <si>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</si>
  <si>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</si>
  <si>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</si>
  <si>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</si>
  <si>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</si>
  <si>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</si>
  <si>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</si>
  <si>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</si>
  <si>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</si>
  <si>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</si>
  <si>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</si>
  <si>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</si>
  <si>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</si>
  <si>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</si>
  <si>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</si>
  <si>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</si>
  <si>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</si>
  <si>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</si>
  <si>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</si>
  <si>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</si>
  <si>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</si>
  <si>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</si>
  <si>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</si>
  <si>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</si>
  <si>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</si>
  <si>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</si>
  <si>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</si>
  <si>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</si>
  <si>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</si>
  <si>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</si>
  <si>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</si>
  <si>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</si>
  <si>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</si>
  <si>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</si>
  <si>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</si>
  <si>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</si>
  <si>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</si>
  <si>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</si>
  <si>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</si>
  <si>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</si>
  <si>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</si>
  <si>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</si>
  <si>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</si>
  <si>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</si>
  <si>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</si>
  <si>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</si>
  <si>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</si>
  <si>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</si>
  <si>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</si>
  <si>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</si>
  <si>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</si>
  <si>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</si>
  <si>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</si>
  <si>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</si>
  <si>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</si>
  <si>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</si>
  <si>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</si>
  <si>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</si>
  <si>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</si>
  <si>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</si>
  <si>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</si>
  <si>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</si>
  <si>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</si>
  <si>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</si>
  <si>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</si>
  <si>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</si>
  <si>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</si>
  <si>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</si>
  <si>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</si>
  <si>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</si>
  <si>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</si>
  <si>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</si>
  <si>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</si>
  <si>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</si>
  <si>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</si>
  <si>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</si>
  <si>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</si>
  <si>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</si>
  <si>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</si>
  <si>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</si>
  <si>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</si>
  <si>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</si>
  <si>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</si>
  <si>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</si>
  <si>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</si>
  <si>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</si>
  <si>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</si>
  <si>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</si>
  <si>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</si>
  <si>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</si>
  <si>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</si>
  <si>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</si>
  <si>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</si>
  <si>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</si>
  <si>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</si>
  <si>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</si>
  <si>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</si>
  <si>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</si>
  <si>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</si>
  <si>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</si>
  <si>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</si>
  <si>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</si>
  <si>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</si>
  <si>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</si>
  <si>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</si>
  <si>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</si>
  <si>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</si>
  <si>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</si>
  <si>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</si>
  <si>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</si>
  <si>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</si>
  <si>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</si>
  <si>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</si>
  <si>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</si>
  <si>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</si>
  <si>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</si>
  <si>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</si>
  <si>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</si>
  <si>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</si>
  <si>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</si>
  <si>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</si>
  <si>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</si>
  <si>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</si>
  <si>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</si>
  <si>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</si>
  <si>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</si>
  <si>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</si>
  <si>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</si>
  <si>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</si>
  <si>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</si>
  <si>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</si>
  <si>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</si>
  <si>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</si>
  <si>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</si>
  <si>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</si>
  <si>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</si>
  <si>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</si>
  <si>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</si>
  <si>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</si>
  <si>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</si>
  <si>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</si>
  <si>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</si>
  <si>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</si>
  <si>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</si>
  <si>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</si>
  <si>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</si>
  <si>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</si>
  <si>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</si>
  <si>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</si>
  <si>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</si>
  <si>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</si>
  <si>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</si>
  <si>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</si>
  <si>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</si>
  <si>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</si>
  <si>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</si>
  <si>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</si>
  <si>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</si>
  <si>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</si>
  <si>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</si>
  <si>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</si>
  <si>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</si>
  <si>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</si>
  <si>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</si>
  <si>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</si>
  <si>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</si>
  <si>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</si>
  <si>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</si>
  <si>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</si>
  <si>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</si>
  <si>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</si>
  <si>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</si>
  <si>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</si>
  <si>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</si>
  <si>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</si>
  <si>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</si>
  <si>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</si>
  <si>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</si>
  <si>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</si>
  <si>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</si>
  <si>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</si>
  <si>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</si>
  <si>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</si>
  <si>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</si>
  <si>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</si>
  <si>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</si>
  <si>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</si>
  <si>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</si>
  <si>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</si>
  <si>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</si>
  <si>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</si>
  <si>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</si>
  <si>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</si>
  <si>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</si>
  <si>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</si>
  <si>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</si>
  <si>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</si>
  <si>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</si>
  <si>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</si>
  <si>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</si>
  <si>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</si>
  <si>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</si>
  <si>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</si>
  <si>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</si>
  <si>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</si>
  <si>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</si>
  <si>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</si>
  <si>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</si>
  <si>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</si>
  <si>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</si>
  <si>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</si>
  <si>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</si>
  <si>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</si>
  <si>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</si>
  <si>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</si>
  <si>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</si>
  <si>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</si>
  <si>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</si>
  <si>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</si>
  <si>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</si>
  <si>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</si>
  <si>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</si>
  <si>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</si>
  <si>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</si>
  <si>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</si>
  <si>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</si>
  <si>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</si>
  <si>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</si>
  <si>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</si>
  <si>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</si>
  <si>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</si>
  <si>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</si>
  <si>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</si>
  <si>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</si>
  <si>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</si>
  <si>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</si>
  <si>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</si>
  <si>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</si>
  <si>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</si>
  <si>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</si>
  <si>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</si>
  <si>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</si>
  <si>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</si>
  <si>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</si>
  <si>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</si>
  <si>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</si>
  <si>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</si>
  <si>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</si>
  <si>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</si>
  <si>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</si>
  <si>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</si>
  <si>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</si>
  <si>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</si>
  <si>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</si>
  <si>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</si>
  <si>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</si>
  <si>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</si>
  <si>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</si>
  <si>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</si>
  <si>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</si>
  <si>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</si>
  <si>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</si>
  <si>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</si>
  <si>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</si>
  <si>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</si>
  <si>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</si>
  <si>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</si>
  <si>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</si>
  <si>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</si>
  <si>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</si>
  <si>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</si>
  <si>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</si>
  <si>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</si>
  <si>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</si>
  <si>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</si>
  <si>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</si>
  <si>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</si>
  <si>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</si>
  <si>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</si>
  <si>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</si>
  <si>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</si>
  <si>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</si>
  <si>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</si>
  <si>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</si>
  <si>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</si>
  <si>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</si>
  <si>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</si>
  <si>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</si>
  <si>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</si>
  <si>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</si>
  <si>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</si>
  <si>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</si>
  <si>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</si>
  <si>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</si>
  <si>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</si>
  <si>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</si>
  <si>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</si>
  <si>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</si>
  <si>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</si>
  <si>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</si>
  <si>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</si>
  <si>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</si>
  <si>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</si>
  <si>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</si>
  <si>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</si>
  <si>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</si>
  <si>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</si>
  <si>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</si>
  <si>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</si>
  <si>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</si>
  <si>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</si>
  <si>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</si>
  <si>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</si>
  <si>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</si>
  <si>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</si>
  <si>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</si>
  <si>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</si>
  <si>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</si>
  <si>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</si>
  <si>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</si>
  <si>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</si>
  <si>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</si>
  <si>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</si>
  <si>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</si>
  <si>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</si>
  <si>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</si>
  <si>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</si>
  <si>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</si>
  <si>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</si>
  <si>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</si>
  <si>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</si>
  <si>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</si>
  <si>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</si>
  <si>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</si>
  <si>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</si>
  <si>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</si>
  <si>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</si>
  <si>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</si>
  <si>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</si>
  <si>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</si>
  <si>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</si>
  <si>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</si>
  <si>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</si>
  <si>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</si>
  <si>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</si>
  <si>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</si>
  <si>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</si>
  <si>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</si>
  <si>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</si>
  <si>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</si>
  <si>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</si>
  <si>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</si>
  <si>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</si>
  <si>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</si>
  <si>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</si>
  <si>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</si>
  <si>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</si>
  <si>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</si>
  <si>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</si>
  <si>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</si>
  <si>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</si>
  <si>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</si>
  <si>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</si>
  <si>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</si>
  <si>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</si>
  <si>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</si>
  <si>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</si>
  <si>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</si>
  <si>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</si>
  <si>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</si>
  <si>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</si>
  <si>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</si>
  <si>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</si>
  <si>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</si>
  <si>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</si>
  <si>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</si>
  <si>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</si>
  <si>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</si>
  <si>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</si>
  <si>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</si>
  <si>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</si>
  <si>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</si>
  <si>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</si>
  <si>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</si>
  <si>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</si>
  <si>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</si>
  <si>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</si>
  <si>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</si>
  <si>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</si>
  <si>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</si>
  <si>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</si>
  <si>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</si>
  <si>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</si>
  <si>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</si>
  <si>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</si>
  <si>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</si>
  <si>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</si>
  <si>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</si>
  <si>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</si>
  <si>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</si>
  <si>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</si>
  <si>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</si>
  <si>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</si>
  <si>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</si>
  <si>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</si>
  <si>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</si>
  <si>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</si>
  <si>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</si>
  <si>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</si>
  <si>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</si>
  <si>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</si>
  <si>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</si>
  <si>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</si>
  <si>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</si>
  <si>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</si>
  <si>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</si>
  <si>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</si>
  <si>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</si>
  <si>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</si>
  <si>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</si>
  <si>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</si>
  <si>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</si>
  <si>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</si>
  <si>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</si>
  <si>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</si>
  <si>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</si>
  <si>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</si>
  <si>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</si>
  <si>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</si>
  <si>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</si>
  <si>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</si>
  <si>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</si>
  <si>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</si>
  <si>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</si>
  <si>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</si>
  <si>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</si>
  <si>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</si>
  <si>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</si>
  <si>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</si>
  <si>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</si>
  <si>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</si>
  <si>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</si>
  <si>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</si>
  <si>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</si>
  <si>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</si>
  <si>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</si>
  <si>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</si>
  <si>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</si>
  <si>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</si>
  <si>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</si>
  <si>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</si>
  <si>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</si>
  <si>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</si>
  <si>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</si>
  <si>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</si>
  <si>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</si>
  <si>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</si>
  <si>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</si>
  <si>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</si>
  <si>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</si>
  <si>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</si>
  <si>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</si>
  <si>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</si>
  <si>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</si>
  <si>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</si>
  <si>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</si>
  <si>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</si>
  <si>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</si>
  <si>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</si>
  <si>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</si>
  <si>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</si>
  <si>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</si>
  <si>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</si>
  <si>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</si>
  <si>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</si>
  <si>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</si>
  <si>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</si>
  <si>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</si>
  <si>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</si>
  <si>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</si>
  <si>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</si>
  <si>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</si>
  <si>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</si>
  <si>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</si>
  <si>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</si>
  <si>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</si>
  <si>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</si>
  <si>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</si>
  <si>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</si>
  <si>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</si>
  <si>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</si>
  <si>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</si>
  <si>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</si>
  <si>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</si>
  <si>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</si>
  <si>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</si>
  <si>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</si>
  <si>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</si>
  <si>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</si>
  <si>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</si>
  <si>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</si>
  <si>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</si>
  <si>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</si>
  <si>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</si>
  <si>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</si>
  <si>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</si>
  <si>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</si>
  <si>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</si>
  <si>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</si>
  <si>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</si>
  <si>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</si>
  <si>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</si>
  <si>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</si>
  <si>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</si>
  <si>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</si>
  <si>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</si>
  <si>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</si>
  <si>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</si>
  <si>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</si>
  <si>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</si>
  <si>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</si>
  <si>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</si>
  <si>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</si>
  <si>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</si>
  <si>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</si>
  <si>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</si>
  <si>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</si>
  <si>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</si>
  <si>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</si>
  <si>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</si>
  <si>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</si>
  <si>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</si>
  <si>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</si>
  <si>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</si>
  <si>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</si>
  <si>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</si>
  <si>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</si>
  <si>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</si>
  <si>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</si>
  <si>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</si>
  <si>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</si>
  <si>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</si>
  <si>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</si>
  <si>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</si>
  <si>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</si>
  <si>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</si>
  <si>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</si>
  <si>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</si>
  <si>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</si>
  <si>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</si>
  <si>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</si>
  <si>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</si>
  <si>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</si>
  <si>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</si>
  <si>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</si>
  <si>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</si>
  <si>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</si>
  <si>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</si>
  <si>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</si>
  <si>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</si>
  <si>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</si>
  <si>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</si>
  <si>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</si>
  <si>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</si>
  <si>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</si>
  <si>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</si>
  <si>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</si>
  <si>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</si>
  <si>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</si>
  <si>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</si>
  <si>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</si>
  <si>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</si>
  <si>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</si>
  <si>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</si>
  <si>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</si>
  <si>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</si>
  <si>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</si>
  <si>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</si>
  <si>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</si>
  <si>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</si>
  <si>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</si>
  <si>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</si>
  <si>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</si>
  <si>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</si>
  <si>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</si>
  <si>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</si>
  <si>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</si>
  <si>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</si>
  <si>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</si>
  <si>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</si>
  <si>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</si>
  <si>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</si>
  <si>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</si>
  <si>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</si>
  <si>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</si>
  <si>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</si>
  <si>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</si>
  <si>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</si>
  <si>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</si>
  <si>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</si>
  <si>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</si>
  <si>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</si>
  <si>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</si>
  <si>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</si>
  <si>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</si>
  <si>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</si>
  <si>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</si>
  <si>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</si>
  <si>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</si>
  <si>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</si>
  <si>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</si>
  <si>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</si>
  <si>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</si>
  <si>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</si>
  <si>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</si>
  <si>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</si>
  <si>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</si>
  <si>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</si>
  <si>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</si>
  <si>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</si>
  <si>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</si>
  <si>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</si>
  <si>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</si>
  <si>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</si>
  <si>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</si>
  <si>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</si>
  <si>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</si>
  <si>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</si>
  <si>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</si>
  <si>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</si>
  <si>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</si>
  <si>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</si>
  <si>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</si>
  <si>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</si>
  <si>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</si>
  <si>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</si>
  <si>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</si>
  <si>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</si>
  <si>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</si>
  <si>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</si>
  <si>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</si>
  <si>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</si>
  <si>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</si>
  <si>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</si>
  <si>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</si>
  <si>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</si>
  <si>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</si>
  <si>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</si>
  <si>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</si>
  <si>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</si>
  <si>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</si>
  <si>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</si>
  <si>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</si>
  <si>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</si>
  <si>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</si>
  <si>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</si>
  <si>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</si>
  <si>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</si>
  <si>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</si>
  <si>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</si>
  <si>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</si>
  <si>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</si>
  <si>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</si>
  <si>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</si>
  <si>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</si>
  <si>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</si>
  <si>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</si>
  <si>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</si>
  <si>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</si>
  <si>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</si>
  <si>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</si>
  <si>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</si>
  <si>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</si>
  <si>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</si>
  <si>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</si>
  <si>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</si>
  <si>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</si>
  <si>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</si>
  <si>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</si>
  <si>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</si>
  <si>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</si>
  <si>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</si>
  <si>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</si>
  <si>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</si>
  <si>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</si>
  <si>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</si>
  <si>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</si>
  <si>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</si>
  <si>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</si>
  <si>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</si>
  <si>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</si>
  <si>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</si>
  <si>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</si>
  <si>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</si>
  <si>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</si>
  <si>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</si>
  <si>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</si>
  <si>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</si>
  <si>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</si>
  <si>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</si>
  <si>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</si>
  <si>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</si>
  <si>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</si>
  <si>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</si>
  <si>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</si>
  <si>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</si>
  <si>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</si>
  <si>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</si>
  <si>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</si>
  <si>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</si>
  <si>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</si>
  <si>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</si>
  <si>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</si>
  <si>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</si>
  <si>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</si>
  <si>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</si>
  <si>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</si>
  <si>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</si>
  <si>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</si>
  <si>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</si>
  <si>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</si>
  <si>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</si>
  <si>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</si>
  <si>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</si>
  <si>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</si>
  <si>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</si>
  <si>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</si>
  <si>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</si>
  <si>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</si>
  <si>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</si>
  <si>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</si>
  <si>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</si>
  <si>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</si>
  <si>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</si>
  <si>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</si>
  <si>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</si>
  <si>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</si>
  <si>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</si>
  <si>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</si>
  <si>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</si>
  <si>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</si>
  <si>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</si>
  <si>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</si>
  <si>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</si>
  <si>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</si>
  <si>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</si>
  <si>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</si>
  <si>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</si>
  <si>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</si>
  <si>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</si>
  <si>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</si>
  <si>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</si>
  <si>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</si>
  <si>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</si>
  <si>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</si>
  <si>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</si>
  <si>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</si>
  <si>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</si>
  <si>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</si>
  <si>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</si>
  <si>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</si>
  <si>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</si>
  <si>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</si>
  <si>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</si>
  <si>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</si>
  <si>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</si>
  <si>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</si>
  <si>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</si>
  <si>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</si>
  <si>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</si>
  <si>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</si>
  <si>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</si>
  <si>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</si>
  <si>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</si>
  <si>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</si>
  <si>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</si>
  <si>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</si>
  <si>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</si>
  <si>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</si>
  <si>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</si>
  <si>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</si>
  <si>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</si>
  <si>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</si>
  <si>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</si>
  <si>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</si>
  <si>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</si>
  <si>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</si>
  <si>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</si>
  <si>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</si>
  <si>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</si>
  <si>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</si>
  <si>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</si>
  <si>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</si>
  <si>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</si>
  <si>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</si>
  <si>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</si>
  <si>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</si>
  <si>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</si>
  <si>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</si>
  <si>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</si>
  <si>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</si>
  <si>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</si>
  <si>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</si>
  <si>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</si>
  <si>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</si>
  <si>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</si>
  <si>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</si>
  <si>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</si>
  <si>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</si>
  <si>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</si>
  <si>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</si>
  <si>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</si>
  <si>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</si>
  <si>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</si>
  <si>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</si>
  <si>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</si>
  <si>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</si>
  <si>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</si>
  <si>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</si>
  <si>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</si>
  <si>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</si>
  <si>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</si>
  <si>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</si>
  <si>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</si>
  <si>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</si>
  <si>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</si>
  <si>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</si>
  <si>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</si>
  <si>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</si>
  <si>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</si>
  <si>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</si>
  <si>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</si>
  <si>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</si>
  <si>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</si>
  <si>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</si>
  <si>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</si>
  <si>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</si>
  <si>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</si>
  <si>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</si>
  <si>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</si>
  <si>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</si>
  <si>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</si>
  <si>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</si>
  <si>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</si>
  <si>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</si>
  <si>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</si>
  <si>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</si>
  <si>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</si>
  <si>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</si>
  <si>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</si>
  <si>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</si>
  <si>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</si>
  <si>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</si>
  <si>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</si>
  <si>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</si>
  <si>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</si>
  <si>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</si>
  <si>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</si>
  <si>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</si>
  <si>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</si>
  <si>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</si>
  <si>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</si>
  <si>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</si>
  <si>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</si>
  <si>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</si>
  <si>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</si>
  <si>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</si>
  <si>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</si>
  <si>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</si>
  <si>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</si>
  <si>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</si>
  <si>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</si>
  <si>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</si>
  <si>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</si>
  <si>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</si>
  <si>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</si>
  <si>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</si>
  <si>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</si>
  <si>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</si>
  <si>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</si>
  <si>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</si>
  <si>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</si>
  <si>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</si>
  <si>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</si>
  <si>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</si>
  <si>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</si>
  <si>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</si>
  <si>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</si>
  <si>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</si>
  <si>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</si>
  <si>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</si>
  <si>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</si>
  <si>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</si>
  <si>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</si>
  <si>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</si>
  <si>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</si>
  <si>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</si>
  <si>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</si>
  <si>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</si>
  <si>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</si>
  <si>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</si>
  <si>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</si>
  <si>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</si>
  <si>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</si>
  <si>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</si>
  <si>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</si>
  <si>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</si>
  <si>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</si>
  <si>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</si>
  <si>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</si>
  <si>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</si>
  <si>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</si>
  <si>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</si>
  <si>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</si>
  <si>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</si>
  <si>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</si>
  <si>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</si>
  <si>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</si>
  <si>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</si>
  <si>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</si>
  <si>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</si>
  <si>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</si>
  <si>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</si>
  <si>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</si>
  <si>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</si>
  <si>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</si>
  <si>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</si>
  <si>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</si>
  <si>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</si>
  <si>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</si>
  <si>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</si>
  <si>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</si>
  <si>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</si>
  <si>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</si>
  <si>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</si>
  <si>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</si>
  <si>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</si>
  <si>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</si>
  <si>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</si>
  <si>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</si>
  <si>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</si>
  <si>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</si>
  <si>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</si>
  <si>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</si>
  <si>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</si>
  <si>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</si>
  <si>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</si>
  <si>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</si>
  <si>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</si>
  <si>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</si>
  <si>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</si>
  <si>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</si>
  <si>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</si>
  <si>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</si>
  <si>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</si>
  <si>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</si>
  <si>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</si>
  <si>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</si>
  <si>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</si>
  <si>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</si>
  <si>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</si>
  <si>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</si>
  <si>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</si>
  <si>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</si>
  <si>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</si>
  <si>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</si>
  <si>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</si>
  <si>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</si>
  <si>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</si>
  <si>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</si>
  <si>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</si>
  <si>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</si>
  <si>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</si>
  <si>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</si>
  <si>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</si>
  <si>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</si>
  <si>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</si>
  <si>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</si>
  <si>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</si>
  <si>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</si>
  <si>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</si>
  <si>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</si>
  <si>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</si>
  <si>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</si>
  <si>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</si>
  <si>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</si>
  <si>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</si>
  <si>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</si>
  <si>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</si>
  <si>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</si>
  <si>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</si>
  <si>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</si>
  <si>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</si>
  <si>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</si>
  <si>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</si>
  <si>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</si>
  <si>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</si>
  <si>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</si>
  <si>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</si>
  <si>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</si>
  <si>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</si>
  <si>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</si>
  <si>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</si>
  <si>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</si>
  <si>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</si>
  <si>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</si>
  <si>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</si>
  <si>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</si>
  <si>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</si>
  <si>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</si>
  <si>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</si>
  <si>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</si>
  <si>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</si>
  <si>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</si>
  <si>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</si>
  <si>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</si>
  <si>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</si>
  <si>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</si>
  <si>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</si>
  <si>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</si>
  <si>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</si>
  <si>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</si>
  <si>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</si>
  <si>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</si>
  <si>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</si>
  <si>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</si>
  <si>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</si>
  <si>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</si>
  <si>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</si>
  <si>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</si>
  <si>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</si>
  <si>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</si>
  <si>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</si>
  <si>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</si>
  <si>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</si>
  <si>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</si>
  <si>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</si>
  <si>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</si>
  <si>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</si>
  <si>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</si>
  <si>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</si>
  <si>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</si>
  <si>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</si>
  <si>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</si>
  <si>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</si>
  <si>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</si>
  <si>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</si>
  <si>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</si>
  <si>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</si>
  <si>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</si>
  <si>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</si>
  <si>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</si>
  <si>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</si>
  <si>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</si>
  <si>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</si>
  <si>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</si>
  <si>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</si>
  <si>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</si>
  <si>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</si>
  <si>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</si>
  <si>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</si>
  <si>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</si>
  <si>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</si>
  <si>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</si>
  <si>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</si>
  <si>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</si>
  <si>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</si>
  <si>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</si>
  <si>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</si>
  <si>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</si>
  <si>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</si>
  <si>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</si>
  <si>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</si>
  <si>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</si>
  <si>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</si>
  <si>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</si>
  <si>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</si>
  <si>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</si>
  <si>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</si>
  <si>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</si>
  <si>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</si>
  <si>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</si>
  <si>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</si>
  <si>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</si>
  <si>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</si>
  <si>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</si>
  <si>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</si>
  <si>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</si>
  <si>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</si>
  <si>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</si>
  <si>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</si>
  <si>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</si>
  <si>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</si>
  <si>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</si>
  <si>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</si>
  <si>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</si>
  <si>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</si>
  <si>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</si>
  <si>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</si>
  <si>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</si>
  <si>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</si>
  <si>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</si>
  <si>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</si>
  <si>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</si>
  <si>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</si>
  <si>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</si>
  <si>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</si>
  <si>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</si>
  <si>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</si>
  <si>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</si>
  <si>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</si>
  <si>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</si>
  <si>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</si>
  <si>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</si>
  <si>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</si>
  <si>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</si>
  <si>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</si>
  <si>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</si>
  <si>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</si>
  <si>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</si>
  <si>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</si>
  <si>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</si>
  <si>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</si>
  <si>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</si>
  <si>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</si>
  <si>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</si>
  <si>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</si>
  <si>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</si>
  <si>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</si>
  <si>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</si>
  <si>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</si>
  <si>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</si>
  <si>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</si>
  <si>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</si>
  <si>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</si>
  <si>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</si>
  <si>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</si>
  <si>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</si>
  <si>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</si>
  <si>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</si>
  <si>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</si>
  <si>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</si>
  <si>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</si>
  <si>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</si>
  <si>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</si>
  <si>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</si>
  <si>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</si>
  <si>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</si>
  <si>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</si>
  <si>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</si>
  <si>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</si>
  <si>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</si>
  <si>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</si>
  <si>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</si>
  <si>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</si>
  <si>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</si>
  <si>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</si>
  <si>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</si>
  <si>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</si>
  <si>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</si>
  <si>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</si>
  <si>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</si>
  <si>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</si>
  <si>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</si>
  <si>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</si>
  <si>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</si>
  <si>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</si>
  <si>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</si>
  <si>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</si>
  <si>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</si>
  <si>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</si>
  <si>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</si>
  <si>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</si>
  <si>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</si>
  <si>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</si>
  <si>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</si>
  <si>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</si>
  <si>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</si>
  <si>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</si>
  <si>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</si>
  <si>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</si>
  <si>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</si>
  <si>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</si>
  <si>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</si>
  <si>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</si>
  <si>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</si>
  <si>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</si>
  <si>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</si>
  <si>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</si>
  <si>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</si>
  <si>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</si>
  <si>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</si>
  <si>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</si>
  <si>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</si>
  <si>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</si>
  <si>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</si>
  <si>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</si>
  <si>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</si>
  <si>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</si>
  <si>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</si>
  <si>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</si>
  <si>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</si>
  <si>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</si>
  <si>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</si>
  <si>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</si>
  <si>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</si>
  <si>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</si>
  <si>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</si>
  <si>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</si>
  <si>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</si>
  <si>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</si>
  <si>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</si>
  <si>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</si>
  <si>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</si>
  <si>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</si>
  <si>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</si>
  <si>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</si>
  <si>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</si>
  <si>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</si>
  <si>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</si>
  <si>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</si>
  <si>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</si>
  <si>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</si>
  <si>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</si>
  <si>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</si>
  <si>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</si>
  <si>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</si>
  <si>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</si>
  <si>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</si>
  <si>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</si>
  <si>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</si>
  <si>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</si>
  <si>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</si>
  <si>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</si>
  <si>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</si>
  <si>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</si>
  <si>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</si>
  <si>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</si>
  <si>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</si>
  <si>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</si>
  <si>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</si>
  <si>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</si>
  <si>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</si>
  <si>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</si>
  <si>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</si>
  <si>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</si>
  <si>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</si>
  <si>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</si>
  <si>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</si>
  <si>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</si>
  <si>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</si>
  <si>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</si>
  <si>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</si>
  <si>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</si>
  <si>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</si>
  <si>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</si>
  <si>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</si>
  <si>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</si>
  <si>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</si>
  <si>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</si>
  <si>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</si>
  <si>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</si>
  <si>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</si>
  <si>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</si>
  <si>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</si>
  <si>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</si>
  <si>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</si>
  <si>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</si>
  <si>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</si>
  <si>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</si>
  <si>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</si>
  <si>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</si>
  <si>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</si>
  <si>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</si>
  <si>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</si>
  <si>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</si>
  <si>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</si>
  <si>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</si>
  <si>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</si>
  <si>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</si>
  <si>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</si>
  <si>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</si>
  <si>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</si>
  <si>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</si>
  <si>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</si>
  <si>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</si>
  <si>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</si>
  <si>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</si>
  <si>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</si>
  <si>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</si>
  <si>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</si>
  <si>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</si>
  <si>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</si>
  <si>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</si>
  <si>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</si>
  <si>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</si>
  <si>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</si>
  <si>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</si>
  <si>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</si>
  <si>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</si>
  <si>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</si>
  <si>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</si>
  <si>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</si>
  <si>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</si>
  <si>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</si>
  <si>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</si>
  <si>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</si>
  <si>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</si>
  <si>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</si>
  <si>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</si>
  <si>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</si>
  <si>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</si>
  <si>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</si>
  <si>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</si>
  <si>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</si>
  <si>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</si>
  <si>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</si>
  <si>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</si>
  <si>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</si>
  <si>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</si>
  <si>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</si>
  <si>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</si>
  <si>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</si>
  <si>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</si>
  <si>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</si>
  <si>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</si>
  <si>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</si>
  <si>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</si>
  <si>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</si>
  <si>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</si>
  <si>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</si>
  <si>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</si>
  <si>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</si>
  <si>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</si>
  <si>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</si>
  <si>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</si>
  <si>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</si>
  <si>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</si>
  <si>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</si>
  <si>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</si>
  <si>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</si>
  <si>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</si>
  <si>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</si>
  <si>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</si>
  <si>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</si>
  <si>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</si>
  <si>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</si>
  <si>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</si>
  <si>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</si>
  <si>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</si>
  <si>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</si>
  <si>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</si>
  <si>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</si>
  <si>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</si>
  <si>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</si>
  <si>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</si>
  <si>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</si>
  <si>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</si>
  <si>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</si>
  <si>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</si>
  <si>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</si>
  <si>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</si>
  <si>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</si>
  <si>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</si>
  <si>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</si>
  <si>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</si>
  <si>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</si>
  <si>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</si>
  <si>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</si>
  <si>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</si>
  <si>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</si>
  <si>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</si>
  <si>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</si>
  <si>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</si>
  <si>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</si>
  <si>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</si>
  <si>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</si>
  <si>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</si>
  <si>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</si>
  <si>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</si>
  <si>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</si>
  <si>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</si>
  <si>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</si>
  <si>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</si>
  <si>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</si>
  <si>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</si>
  <si>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</si>
  <si>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</si>
  <si>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</si>
  <si>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</si>
  <si>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</si>
  <si>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</si>
  <si>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</si>
  <si>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</si>
  <si>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</si>
  <si>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</si>
  <si>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</si>
  <si>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</si>
  <si>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</si>
  <si>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</si>
  <si>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</si>
  <si>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</si>
  <si>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</si>
  <si>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</si>
  <si>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</si>
  <si>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</si>
  <si>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</si>
  <si>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</si>
  <si>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</si>
  <si>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</si>
  <si>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</si>
  <si>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</si>
  <si>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</si>
  <si>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</si>
  <si>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</si>
  <si>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</si>
  <si>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</si>
  <si>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</si>
  <si>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</si>
  <si>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</si>
  <si>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</si>
  <si>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</si>
  <si>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</si>
  <si>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</si>
  <si>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</si>
  <si>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</si>
  <si>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</si>
  <si>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</si>
  <si>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</si>
  <si>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</si>
  <si>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</si>
  <si>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</si>
  <si>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</si>
  <si>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</si>
  <si>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</si>
  <si>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</si>
  <si>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</si>
  <si>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</si>
  <si>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</si>
  <si>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</si>
  <si>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</si>
  <si>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</si>
  <si>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</si>
  <si>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</si>
  <si>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</si>
  <si>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</si>
  <si>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</si>
  <si>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</si>
  <si>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</si>
  <si>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</si>
  <si>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</si>
  <si>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</si>
  <si>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</si>
  <si>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</si>
  <si>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</si>
  <si>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</si>
  <si>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</si>
  <si>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</si>
  <si>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</si>
  <si>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</si>
  <si>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</si>
  <si>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</si>
  <si>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</si>
  <si>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</si>
  <si>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</si>
  <si>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</si>
  <si>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</si>
  <si>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</si>
  <si>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</si>
  <si>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</si>
  <si>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</si>
  <si>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</si>
  <si>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</si>
  <si>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</si>
  <si>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</si>
  <si>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</si>
  <si>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</si>
  <si>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</si>
  <si>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</si>
  <si>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</si>
  <si>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</si>
  <si>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</si>
  <si>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</si>
  <si>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</si>
  <si>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</si>
  <si>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</si>
  <si>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</si>
  <si>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</si>
  <si>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</si>
  <si>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</si>
  <si>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</si>
  <si>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</si>
  <si>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</si>
  <si>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</si>
  <si>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</si>
  <si>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</si>
  <si>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</si>
  <si>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</si>
  <si>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</si>
  <si>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</si>
  <si>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</si>
  <si>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</si>
  <si>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</si>
  <si>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</si>
  <si>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</si>
  <si>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</si>
  <si>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</si>
  <si>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</si>
  <si>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</si>
  <si>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</si>
  <si>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</si>
  <si>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</si>
  <si>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</si>
  <si>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</si>
  <si>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</si>
  <si>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</si>
  <si>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</si>
  <si>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</si>
  <si>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</si>
  <si>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</si>
  <si>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</si>
  <si>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</si>
  <si>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</si>
  <si>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</si>
  <si>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</si>
  <si>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</si>
  <si>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</si>
  <si>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</si>
  <si>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</si>
  <si>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</si>
  <si>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</si>
  <si>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</si>
  <si>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</si>
  <si>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</si>
  <si>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</si>
  <si>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</si>
  <si>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</si>
  <si>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</si>
  <si>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</si>
  <si>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</si>
  <si>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</si>
  <si>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</si>
  <si>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</si>
  <si>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</si>
  <si>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</si>
  <si>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</si>
  <si>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</si>
  <si>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</si>
  <si>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</si>
  <si>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</si>
  <si>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</si>
  <si>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</si>
  <si>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</si>
  <si>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</si>
  <si>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</si>
  <si>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</si>
  <si>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</si>
  <si>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</si>
  <si>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</si>
  <si>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</si>
  <si>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</si>
  <si>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</si>
  <si>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</si>
  <si>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</si>
  <si>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</si>
  <si>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</si>
  <si>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</si>
  <si>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</si>
  <si>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</si>
  <si>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</si>
  <si>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</si>
  <si>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</si>
  <si>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</si>
  <si>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</si>
  <si>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</si>
  <si>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</si>
  <si>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</si>
  <si>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</si>
  <si>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</si>
  <si>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</si>
  <si>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</si>
  <si>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</si>
  <si>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</si>
  <si>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</si>
  <si>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</si>
  <si>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</si>
  <si>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</si>
  <si>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</si>
  <si>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</si>
  <si>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</si>
  <si>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</si>
  <si>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</si>
  <si>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</si>
  <si>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</si>
  <si>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</si>
  <si>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</si>
  <si>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</si>
  <si>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</si>
  <si>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</si>
  <si>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</si>
  <si>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</si>
  <si>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</si>
  <si>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</si>
  <si>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</si>
  <si>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</si>
  <si>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</si>
  <si>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</si>
  <si>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</si>
  <si>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</si>
  <si>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</si>
  <si>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</si>
  <si>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</si>
  <si>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</si>
  <si>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</si>
  <si>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</si>
  <si>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</si>
  <si>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</si>
  <si>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</si>
  <si>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</si>
  <si>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</si>
  <si>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</si>
  <si>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</si>
  <si>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</si>
  <si>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</si>
  <si>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</si>
  <si>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</si>
  <si>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</si>
  <si>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</si>
  <si>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</si>
  <si>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</si>
  <si>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</si>
  <si>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</si>
  <si>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</si>
  <si>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</si>
  <si>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</si>
  <si>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</si>
  <si>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</si>
  <si>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</si>
  <si>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</si>
  <si>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</si>
  <si>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</si>
  <si>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</si>
  <si>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</si>
  <si>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</si>
  <si>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</si>
  <si>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</si>
  <si>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</si>
  <si>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</si>
  <si>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</si>
  <si>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</si>
  <si>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</si>
  <si>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</si>
  <si>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</si>
  <si>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</si>
  <si>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</si>
  <si>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</si>
  <si>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</si>
  <si>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</si>
  <si>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</si>
  <si>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</si>
  <si>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</si>
  <si>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</si>
  <si>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</si>
  <si>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</si>
  <si>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</si>
  <si>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</si>
  <si>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</si>
  <si>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</si>
  <si>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</si>
  <si>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</si>
  <si>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</si>
  <si>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</si>
  <si>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</si>
  <si>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</si>
  <si>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</si>
  <si>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</si>
  <si>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</si>
  <si>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</si>
  <si>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</si>
  <si>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</si>
  <si>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</si>
  <si>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</si>
  <si>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</si>
  <si>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</si>
  <si>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</si>
  <si>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</si>
  <si>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</si>
  <si>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</si>
  <si>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</si>
  <si>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</si>
  <si>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</si>
  <si>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</si>
  <si>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</si>
  <si>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</si>
  <si>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</si>
  <si>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</si>
  <si>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</si>
  <si>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</si>
  <si>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</si>
  <si>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</si>
  <si>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</si>
  <si>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</si>
  <si>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</si>
  <si>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</si>
  <si>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</si>
  <si>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</si>
  <si>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</si>
  <si>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</si>
  <si>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</si>
  <si>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</si>
  <si>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</si>
  <si>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</si>
  <si>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</si>
  <si>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</si>
  <si>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</si>
  <si>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</si>
  <si>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</si>
  <si>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</si>
  <si>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</si>
  <si>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</si>
  <si>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</si>
  <si>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</si>
  <si>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</si>
  <si>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</si>
  <si>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</si>
  <si>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</si>
  <si>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</si>
  <si>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</si>
  <si>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</si>
  <si>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</si>
  <si>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</si>
  <si>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</si>
  <si>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</si>
  <si>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</si>
  <si>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</si>
  <si>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</si>
  <si>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</si>
  <si>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</si>
  <si>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</si>
  <si>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</si>
  <si>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</si>
  <si>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</si>
  <si>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</si>
  <si>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</si>
  <si>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</si>
  <si>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</si>
  <si>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</si>
  <si>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</si>
  <si>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</si>
  <si>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</si>
  <si>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</si>
  <si>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</si>
  <si>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</si>
  <si>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</si>
  <si>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</si>
  <si>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</si>
  <si>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</si>
  <si>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</si>
  <si>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</si>
  <si>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</si>
  <si>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</si>
  <si>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</si>
  <si>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</si>
  <si>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</si>
  <si>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</si>
  <si>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</si>
  <si>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</si>
  <si>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</si>
  <si>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</si>
  <si>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</si>
  <si>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</si>
  <si>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</si>
  <si>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</si>
  <si>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</si>
  <si>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</si>
  <si>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</si>
  <si>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</si>
  <si>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</si>
  <si>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</si>
  <si>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</si>
  <si>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</si>
  <si>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</si>
  <si>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</si>
  <si>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</si>
  <si>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</si>
  <si>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</si>
  <si>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</si>
  <si>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</si>
  <si>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</si>
  <si>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</si>
  <si>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</si>
  <si>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</si>
  <si>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</si>
  <si>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</si>
  <si>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</si>
  <si>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</si>
  <si>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</si>
  <si>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</si>
  <si>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</si>
  <si>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</si>
  <si>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</si>
  <si>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</si>
  <si>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</si>
  <si>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</si>
  <si>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</si>
  <si>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</si>
  <si>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</si>
  <si>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</si>
  <si>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</si>
  <si>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</si>
  <si>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</si>
  <si>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</si>
  <si>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</si>
  <si>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</si>
  <si>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</si>
  <si>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</si>
  <si>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</si>
  <si>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</si>
  <si>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</si>
  <si>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</si>
  <si>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</si>
  <si>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</si>
  <si>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</si>
  <si>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</si>
  <si>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</si>
  <si>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</si>
  <si>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</si>
  <si>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</si>
  <si>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</si>
  <si>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</si>
  <si>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</si>
  <si>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</si>
  <si>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</si>
  <si>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</si>
  <si>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</si>
  <si>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</si>
  <si>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</si>
  <si>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</si>
  <si>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</si>
  <si>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</si>
  <si>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</si>
  <si>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</si>
  <si>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</si>
  <si>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</si>
  <si>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</si>
  <si>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</si>
  <si>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</si>
  <si>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</si>
  <si>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</si>
  <si>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</si>
  <si>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</si>
  <si>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</si>
  <si>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</si>
  <si>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</si>
  <si>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</si>
  <si>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</si>
  <si>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</si>
  <si>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</si>
  <si>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</si>
  <si>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</si>
  <si>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</si>
  <si>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</si>
  <si>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</si>
  <si>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</si>
  <si>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</si>
  <si>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</si>
  <si>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</si>
  <si>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</si>
  <si>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</si>
  <si>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</si>
  <si>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</si>
  <si>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</si>
  <si>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</si>
  <si>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</si>
  <si>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</si>
  <si>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</si>
  <si>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</si>
  <si>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</si>
  <si>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</si>
  <si>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</si>
  <si>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</si>
  <si>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</si>
  <si>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</si>
  <si>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</si>
  <si>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</si>
  <si>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</si>
  <si>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</si>
  <si>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</si>
  <si>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</si>
  <si>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</si>
  <si>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</si>
  <si>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</si>
  <si>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</si>
  <si>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</si>
  <si>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</si>
  <si>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</si>
  <si>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</si>
  <si>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</si>
  <si>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</si>
  <si>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</si>
  <si>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</si>
  <si>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</si>
  <si>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</si>
  <si>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</si>
  <si>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</si>
  <si>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</si>
  <si>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</si>
  <si>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</si>
  <si>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</si>
  <si>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</si>
  <si>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</si>
  <si>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</si>
  <si>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</si>
  <si>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</si>
  <si>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</si>
  <si>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</si>
  <si>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</si>
  <si>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</si>
  <si>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</si>
  <si>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</si>
  <si>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</si>
  <si>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</si>
  <si>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</si>
  <si>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</si>
  <si>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</si>
  <si>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</si>
  <si>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</si>
  <si>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</si>
  <si>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</si>
  <si>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</si>
  <si>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</si>
  <si>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</si>
  <si>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</si>
  <si>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</si>
  <si>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</si>
  <si>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</si>
  <si>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</si>
  <si>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</si>
  <si>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</si>
  <si>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</si>
  <si>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</si>
  <si>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</si>
  <si>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</si>
  <si>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</si>
  <si>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</si>
  <si>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</si>
  <si>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</si>
  <si>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</si>
  <si>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</si>
  <si>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</si>
  <si>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</si>
  <si>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</si>
  <si>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</si>
  <si>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</si>
  <si>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</si>
  <si>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</si>
  <si>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</si>
  <si>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</si>
  <si>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</si>
  <si>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</si>
  <si>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</si>
  <si>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</si>
  <si>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</si>
  <si>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</si>
  <si>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</si>
  <si>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</si>
  <si>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</si>
  <si>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</si>
  <si>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</si>
  <si>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</si>
  <si>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</si>
  <si>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</si>
  <si>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</si>
  <si>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</si>
  <si>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</si>
  <si>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</si>
  <si>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</si>
  <si>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</si>
  <si>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</si>
  <si>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</si>
  <si>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</si>
  <si>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</si>
  <si>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</si>
  <si>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</si>
  <si>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</si>
  <si>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</si>
  <si>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</si>
  <si>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</si>
  <si>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</si>
  <si>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</si>
  <si>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</si>
  <si>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</si>
  <si>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</si>
  <si>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</si>
  <si>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</si>
  <si>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</si>
  <si>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</si>
  <si>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</si>
  <si>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</si>
  <si>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</si>
  <si>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</si>
  <si>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</si>
  <si>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</si>
  <si>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</si>
  <si>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</si>
  <si>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</si>
  <si>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</si>
  <si>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</si>
  <si>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</si>
  <si>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</si>
  <si>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</si>
  <si>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</si>
  <si>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</si>
  <si>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</si>
  <si>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</si>
  <si>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</si>
  <si>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</si>
  <si>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</si>
  <si>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</si>
  <si>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</si>
  <si>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</si>
  <si>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</si>
  <si>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</si>
  <si>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</si>
  <si>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</si>
  <si>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</si>
  <si>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</si>
  <si>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</si>
  <si>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</si>
  <si>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</si>
  <si>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</si>
  <si>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</si>
  <si>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</si>
  <si>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</si>
  <si>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</si>
  <si>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</si>
  <si>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</si>
  <si>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</si>
  <si>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</si>
  <si>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</si>
  <si>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</si>
  <si>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</si>
  <si>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</si>
  <si>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</si>
  <si>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</si>
  <si>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</si>
  <si>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</si>
  <si>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</si>
  <si>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</si>
  <si>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</si>
  <si>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</si>
  <si>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</si>
  <si>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</si>
  <si>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</si>
  <si>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</si>
  <si>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</si>
  <si>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</si>
  <si>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</si>
  <si>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</si>
  <si>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</si>
  <si>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</si>
  <si>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</si>
  <si>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</si>
  <si>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</si>
  <si>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</si>
  <si>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</si>
  <si>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</si>
  <si>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</si>
  <si>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</si>
  <si>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</si>
  <si>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</si>
  <si>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</si>
  <si>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</si>
  <si>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</si>
  <si>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</si>
  <si>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</si>
  <si>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</si>
  <si>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</si>
  <si>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</si>
  <si>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</si>
  <si>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</si>
  <si>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</si>
  <si>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</si>
  <si>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</si>
  <si>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</si>
  <si>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</si>
  <si>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</si>
  <si>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</si>
  <si>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</si>
  <si>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</si>
  <si>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</si>
  <si>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</si>
  <si>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</si>
  <si>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</si>
  <si>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</si>
  <si>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</si>
  <si>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</si>
  <si>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</si>
  <si>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</si>
  <si>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</si>
  <si>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</si>
  <si>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</si>
  <si>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</si>
  <si>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</si>
  <si>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</si>
  <si>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</si>
  <si>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</si>
  <si>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</si>
  <si>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</si>
  <si>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</si>
  <si>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</si>
  <si>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</si>
  <si>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</si>
  <si>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</si>
  <si>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</si>
  <si>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</si>
  <si>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</si>
  <si>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</si>
  <si>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</si>
  <si>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</si>
  <si>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</si>
  <si>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</si>
  <si>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</si>
  <si>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</si>
  <si>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</si>
  <si>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</si>
  <si>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</si>
  <si>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</si>
  <si>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</si>
  <si>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</si>
  <si>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</si>
  <si>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</si>
  <si>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</si>
  <si>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</si>
  <si>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</si>
  <si>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</si>
  <si>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</si>
  <si>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</si>
  <si>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</si>
  <si>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</si>
  <si>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</si>
  <si>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</si>
  <si>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</si>
  <si>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</si>
  <si>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</si>
  <si>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</si>
  <si>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</si>
  <si>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</si>
  <si>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</si>
  <si>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</si>
  <si>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</si>
  <si>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</si>
  <si>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</si>
  <si>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</si>
  <si>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</si>
  <si>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</si>
  <si>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</si>
  <si>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</si>
  <si>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</si>
  <si>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</si>
  <si>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</si>
  <si>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</si>
  <si>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</si>
  <si>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</si>
  <si>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</si>
  <si>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</si>
  <si>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</si>
  <si>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</si>
  <si>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</si>
  <si>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</si>
  <si>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</si>
  <si>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</si>
  <si>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</si>
  <si>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</si>
  <si>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</si>
  <si>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</si>
  <si>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</si>
  <si>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</si>
  <si>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</si>
  <si>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</si>
  <si>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</si>
  <si>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</si>
  <si>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</si>
  <si>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</si>
  <si>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</si>
  <si>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</si>
  <si>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</si>
  <si>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</si>
  <si>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</si>
  <si>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</si>
  <si>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</si>
  <si>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</si>
  <si>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</si>
  <si>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</si>
  <si>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</si>
  <si>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</si>
  <si>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</si>
  <si>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</si>
  <si>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</si>
  <si>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</si>
  <si>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</si>
  <si>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</si>
  <si>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</si>
  <si>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</si>
  <si>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</si>
  <si>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</si>
  <si>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</si>
  <si>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</si>
  <si>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</si>
  <si>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</si>
  <si>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</si>
  <si>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</si>
  <si>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</si>
  <si>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</si>
  <si>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</si>
  <si>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</si>
  <si>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</si>
  <si>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</si>
  <si>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</si>
  <si>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</si>
  <si>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</si>
  <si>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</si>
  <si>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</si>
  <si>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</si>
  <si>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</si>
  <si>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</si>
  <si>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</si>
  <si>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</si>
  <si>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</si>
  <si>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</si>
  <si>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</si>
  <si>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</si>
  <si>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</si>
  <si>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</si>
  <si>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</si>
  <si>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</si>
  <si>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</si>
  <si>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</si>
  <si>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</si>
  <si>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</si>
  <si>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</si>
  <si>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</si>
  <si>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</si>
  <si>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</si>
  <si>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</si>
  <si>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</si>
  <si>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</si>
  <si>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</si>
  <si>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</si>
  <si>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</si>
  <si>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</si>
  <si>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</si>
  <si>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</si>
  <si>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</si>
  <si>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</si>
  <si>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</si>
  <si>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</si>
  <si>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</si>
  <si>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</si>
  <si>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</si>
  <si>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</si>
  <si>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</si>
  <si>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</si>
  <si>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</si>
  <si>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</si>
  <si>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</si>
  <si>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</si>
  <si>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</si>
  <si>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</si>
  <si>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</si>
  <si>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</si>
  <si>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</si>
  <si>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</si>
  <si>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</si>
  <si>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</si>
  <si>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</si>
  <si>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</si>
  <si>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</si>
  <si>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</si>
  <si>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</si>
  <si>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</si>
  <si>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</si>
  <si>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</si>
  <si>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</si>
  <si>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</si>
  <si>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</si>
  <si>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</si>
  <si>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</si>
  <si>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</si>
  <si>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</si>
  <si>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</si>
  <si>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</si>
  <si>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</si>
  <si>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</si>
  <si>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</si>
  <si>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</si>
  <si>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</si>
  <si>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</si>
  <si>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</si>
  <si>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</si>
  <si>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</si>
  <si>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</si>
  <si>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</si>
  <si>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</si>
  <si>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</si>
  <si>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</si>
  <si>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</si>
  <si>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</si>
  <si>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</si>
  <si>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</si>
  <si>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</si>
  <si>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</si>
  <si>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</si>
  <si>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</si>
  <si>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</si>
  <si>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</si>
  <si>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</si>
  <si>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</si>
  <si>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</si>
  <si>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</si>
  <si>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</si>
  <si>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</si>
  <si>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</si>
  <si>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</si>
  <si>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</si>
  <si>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</si>
  <si>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</si>
  <si>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</si>
  <si>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</si>
  <si>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</si>
  <si>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</si>
  <si>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</si>
  <si>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</si>
  <si>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</si>
  <si>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</si>
  <si>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</si>
  <si>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</si>
  <si>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</si>
  <si>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</si>
  <si>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</si>
  <si>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</si>
  <si>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</si>
  <si>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</si>
  <si>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</si>
  <si>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</si>
  <si>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</si>
  <si>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</si>
  <si>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</si>
  <si>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</si>
  <si>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</si>
  <si>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</si>
  <si>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</si>
  <si>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</si>
  <si>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</si>
  <si>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</si>
  <si>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</si>
  <si>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</si>
  <si>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</si>
  <si>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</si>
  <si>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</si>
  <si>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</si>
  <si>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</si>
  <si>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</si>
  <si>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</si>
  <si>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</si>
  <si>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</si>
  <si>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</si>
  <si>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</si>
  <si>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</si>
  <si>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</si>
  <si>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</si>
  <si>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</si>
  <si>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</si>
  <si>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</si>
  <si>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</si>
  <si>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</si>
  <si>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</si>
  <si>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</si>
  <si>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</si>
  <si>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</si>
  <si>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</si>
  <si>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</si>
  <si>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</si>
  <si>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</si>
  <si>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</si>
  <si>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</si>
  <si>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</si>
  <si>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</si>
  <si>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</si>
  <si>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</si>
  <si>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</si>
  <si>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</si>
  <si>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</si>
  <si>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</si>
  <si>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</si>
  <si>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</si>
  <si>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</si>
  <si>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</si>
  <si>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</si>
  <si>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</si>
  <si>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</si>
  <si>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</si>
  <si>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</si>
  <si>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</si>
  <si>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</si>
  <si>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</si>
  <si>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</si>
  <si>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</si>
  <si>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</si>
  <si>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</si>
  <si>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</si>
  <si>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</si>
  <si>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</si>
  <si>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</si>
  <si>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</si>
  <si>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</si>
  <si>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</si>
  <si>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</si>
  <si>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</si>
  <si>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</si>
  <si>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</si>
  <si>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</si>
  <si>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</si>
  <si>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</si>
  <si>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</si>
  <si>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</si>
  <si>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</si>
  <si>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</si>
  <si>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</si>
  <si>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</si>
  <si>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</si>
  <si>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</si>
  <si>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</si>
  <si>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</si>
  <si>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</si>
  <si>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</si>
  <si>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</si>
  <si>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</si>
  <si>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</si>
  <si>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</si>
  <si>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</si>
  <si>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</si>
  <si>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</si>
  <si>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</si>
  <si>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</si>
  <si>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</si>
  <si>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</si>
  <si>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</si>
  <si>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</si>
  <si>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</si>
  <si>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</si>
  <si>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</si>
  <si>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</si>
  <si>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</si>
  <si>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</si>
  <si>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</si>
  <si>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</si>
  <si>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</si>
  <si>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</si>
  <si>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</si>
  <si>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</si>
  <si>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</si>
  <si>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</si>
  <si>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</si>
  <si>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</si>
  <si>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</si>
  <si>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</si>
  <si>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</si>
  <si>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</si>
  <si>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</si>
  <si>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</si>
  <si>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</si>
  <si>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</si>
  <si>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</si>
  <si>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</si>
  <si>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</si>
  <si>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</si>
  <si>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</si>
  <si>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</si>
  <si>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</si>
  <si>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</si>
  <si>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</si>
  <si>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</si>
  <si>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</si>
  <si>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</si>
  <si>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</si>
  <si>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</si>
  <si>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</si>
  <si>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</si>
  <si>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</si>
  <si>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</si>
  <si>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</si>
  <si>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</si>
  <si>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</si>
  <si>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</si>
  <si>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</si>
  <si>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</si>
  <si>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</si>
  <si>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</si>
  <si>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</si>
  <si>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</si>
  <si>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</si>
  <si>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</si>
  <si>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</si>
  <si>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</si>
  <si>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</si>
  <si>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</si>
  <si>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</si>
  <si>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</si>
  <si>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</si>
  <si>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</si>
  <si>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</si>
  <si>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</si>
  <si>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</si>
  <si>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</si>
  <si>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</si>
  <si>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</si>
  <si>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</si>
  <si>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</si>
  <si>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</si>
  <si>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</si>
  <si>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</si>
  <si>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</si>
  <si>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</si>
  <si>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</si>
  <si>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</si>
  <si>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</si>
  <si>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</si>
  <si>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</si>
  <si>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</si>
  <si>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</si>
  <si>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</si>
  <si>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</si>
  <si>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</si>
  <si>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</si>
  <si>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</si>
  <si>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</si>
  <si>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</si>
  <si>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</si>
  <si>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</si>
  <si>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</si>
  <si>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</si>
  <si>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</si>
  <si>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</si>
  <si>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</si>
  <si>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</si>
  <si>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</si>
  <si>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</si>
  <si>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</si>
  <si>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</si>
  <si>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</si>
  <si>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</si>
  <si>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</si>
  <si>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</si>
  <si>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</si>
  <si>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</si>
  <si>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</si>
  <si>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</si>
  <si>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</si>
  <si>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</si>
  <si>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</si>
  <si>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</si>
  <si>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</si>
  <si>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</si>
  <si>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</si>
  <si>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</si>
  <si>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</si>
  <si>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</si>
  <si>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</si>
  <si>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</si>
  <si>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</si>
  <si>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</si>
  <si>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</si>
  <si>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</si>
  <si>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</si>
  <si>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</si>
  <si>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</si>
  <si>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</si>
  <si>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</si>
  <si>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</si>
  <si>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</si>
  <si>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</si>
  <si>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</si>
  <si>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</si>
  <si>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</si>
  <si>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</si>
  <si>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</si>
  <si>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</si>
  <si>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</si>
  <si>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</si>
  <si>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</si>
  <si>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</si>
  <si>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</si>
  <si>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</si>
  <si>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</si>
  <si>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</si>
  <si>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</si>
  <si>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</si>
  <si>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</si>
  <si>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</si>
  <si>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</si>
  <si>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</si>
  <si>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</si>
  <si>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</si>
  <si>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</si>
  <si>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</si>
  <si>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</si>
  <si>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</si>
  <si>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</si>
  <si>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</si>
  <si>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</si>
  <si>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</si>
  <si>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</si>
  <si>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</si>
  <si>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</si>
  <si>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</si>
  <si>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</si>
  <si>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</si>
  <si>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</si>
  <si>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</si>
  <si>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</si>
  <si>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</si>
  <si>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</si>
  <si>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</si>
  <si>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</si>
  <si>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</si>
  <si>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</si>
  <si>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</si>
  <si>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</si>
  <si>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</si>
  <si>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</si>
  <si>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</si>
  <si>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</si>
  <si>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</si>
  <si>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</si>
  <si>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</si>
  <si>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</si>
  <si>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</si>
  <si>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</si>
  <si>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</si>
  <si>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</si>
  <si>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</si>
  <si>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</si>
  <si>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</si>
  <si>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</si>
  <si>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</si>
  <si>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</si>
  <si>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</si>
  <si>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</si>
  <si>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</si>
  <si>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</si>
  <si>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</si>
  <si>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</si>
  <si>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</si>
  <si>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</si>
  <si>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</si>
  <si>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</si>
  <si>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</si>
  <si>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</si>
  <si>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</si>
  <si>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</si>
  <si>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</si>
  <si>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</si>
  <si>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</si>
  <si>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</si>
  <si>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</si>
  <si>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</si>
  <si>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</si>
  <si>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</si>
  <si>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</si>
  <si>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</si>
  <si>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</si>
  <si>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</si>
  <si>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</si>
  <si>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</si>
  <si>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</si>
  <si>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</si>
  <si>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</si>
  <si>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</si>
  <si>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</si>
  <si>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</si>
  <si>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</si>
  <si>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</si>
  <si>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</si>
  <si>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</si>
  <si>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</si>
  <si>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</si>
  <si>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</si>
  <si>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</si>
  <si>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</si>
  <si>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</si>
  <si>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</si>
  <si>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</si>
  <si>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</si>
  <si>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</si>
  <si>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</si>
  <si>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</si>
  <si>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</si>
  <si>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</si>
  <si>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</si>
  <si>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</si>
  <si>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</si>
  <si>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</si>
  <si>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</si>
  <si>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</si>
  <si>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</si>
  <si>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</si>
  <si>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</si>
  <si>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</si>
  <si>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</si>
  <si>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</si>
  <si>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</si>
  <si>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</si>
  <si>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</si>
  <si>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</si>
  <si>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</si>
  <si>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</si>
  <si>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</si>
  <si>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</si>
  <si>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</si>
  <si>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</si>
  <si>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</si>
  <si>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</si>
  <si>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</si>
  <si>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</si>
  <si>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</si>
  <si>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</si>
  <si>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</si>
  <si>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</si>
  <si>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</si>
  <si>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</si>
  <si>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</si>
  <si>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</si>
  <si>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</si>
  <si>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</si>
  <si>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</si>
  <si>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</si>
  <si>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</si>
  <si>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</si>
  <si>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</si>
  <si>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</si>
  <si>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</si>
  <si>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</si>
  <si>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</si>
  <si>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</si>
  <si>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</si>
  <si>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</si>
  <si>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</si>
  <si>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</si>
  <si>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</si>
  <si>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</si>
  <si>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</si>
  <si>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</si>
  <si>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</si>
  <si>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</si>
  <si>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</si>
  <si>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</si>
  <si>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</si>
  <si>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</si>
  <si>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</si>
  <si>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</si>
  <si>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</si>
  <si>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</si>
  <si>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</si>
  <si>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</si>
  <si>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</si>
  <si>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</si>
  <si>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</si>
  <si>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</si>
  <si>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</si>
  <si>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</si>
  <si>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</si>
  <si>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</si>
  <si>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</si>
  <si>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</si>
  <si>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</si>
  <si>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</si>
  <si>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</si>
  <si>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</si>
  <si>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</si>
  <si>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</si>
  <si>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</si>
  <si>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</si>
  <si>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</si>
  <si>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</si>
  <si>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</si>
  <si>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</si>
  <si>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</si>
  <si>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</si>
  <si>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</si>
  <si>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</si>
  <si>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</si>
  <si>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</si>
  <si>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</si>
  <si>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</si>
  <si>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</si>
  <si>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</si>
  <si>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</si>
  <si>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</si>
  <si>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</si>
  <si>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</si>
  <si>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</si>
  <si>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</si>
  <si>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</si>
  <si>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</si>
  <si>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</si>
  <si>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</si>
  <si>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</si>
  <si>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</si>
  <si>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</si>
  <si>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</si>
  <si>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</si>
  <si>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</si>
  <si>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</si>
  <si>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</si>
  <si>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</si>
  <si>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</si>
  <si>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</si>
  <si>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</si>
  <si>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</si>
  <si>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</si>
  <si>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</si>
  <si>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</si>
  <si>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</si>
  <si>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</si>
  <si>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</si>
  <si>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</si>
  <si>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</si>
  <si>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</si>
  <si>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</si>
  <si>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</si>
  <si>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</si>
  <si>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</si>
  <si>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</si>
  <si>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</si>
  <si>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</si>
  <si>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</si>
  <si>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</si>
  <si>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</si>
  <si>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</si>
  <si>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</si>
  <si>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</si>
  <si>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</si>
  <si>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</si>
  <si>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</si>
  <si>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</si>
  <si>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</si>
  <si>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</si>
  <si>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</si>
  <si>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</si>
  <si>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</si>
  <si>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</si>
  <si>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</si>
  <si>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</si>
  <si>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</si>
  <si>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</si>
  <si>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</si>
  <si>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</si>
  <si>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</si>
  <si>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</si>
  <si>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</si>
  <si>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</si>
  <si>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</si>
  <si>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</si>
  <si>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</si>
  <si>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</si>
  <si>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</si>
  <si>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</si>
  <si>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</si>
  <si>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</si>
  <si>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</si>
  <si>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</si>
  <si>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</si>
  <si>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</si>
  <si>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</si>
  <si>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</si>
  <si>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</si>
  <si>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</si>
  <si>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</si>
  <si>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</si>
  <si>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</si>
  <si>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</si>
  <si>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</si>
  <si>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</si>
  <si>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</si>
  <si>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</si>
  <si>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</si>
  <si>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</si>
  <si>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</si>
  <si>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</si>
  <si>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</si>
  <si>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</si>
  <si>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</si>
  <si>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</si>
  <si>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</si>
  <si>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</si>
  <si>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</si>
  <si>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</si>
  <si>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</si>
  <si>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</si>
  <si>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</si>
  <si>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</si>
  <si>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</si>
  <si>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</si>
  <si>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</si>
  <si>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</si>
  <si>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</si>
  <si>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</si>
  <si>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</si>
  <si>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</si>
  <si>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</si>
  <si>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</si>
  <si>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</si>
  <si>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</si>
  <si>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</si>
  <si>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</si>
  <si>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</si>
  <si>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</si>
  <si>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</si>
  <si>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</si>
  <si>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</si>
  <si>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</si>
  <si>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</si>
  <si>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</si>
  <si>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</si>
  <si>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</si>
  <si>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</si>
  <si>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</si>
  <si>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</si>
  <si>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</si>
  <si>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</si>
  <si>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</si>
  <si>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</si>
  <si>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</si>
  <si>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</si>
  <si>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</si>
  <si>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</si>
  <si>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</si>
  <si>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</si>
  <si>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</si>
  <si>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</si>
  <si>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</si>
  <si>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</si>
  <si>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</si>
  <si>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</si>
  <si>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</si>
  <si>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</si>
  <si>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</si>
  <si>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</si>
  <si>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</si>
  <si>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</si>
  <si>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</si>
  <si>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</si>
  <si>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</si>
  <si>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</si>
  <si>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</si>
  <si>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</si>
  <si>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</si>
  <si>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</si>
  <si>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</si>
  <si>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</si>
  <si>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</si>
  <si>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</si>
  <si>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</si>
  <si>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</si>
  <si>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</si>
  <si>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</si>
  <si>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</si>
  <si>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</si>
  <si>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</si>
  <si>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</si>
  <si>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</si>
  <si>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</si>
  <si>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</si>
  <si>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</si>
  <si>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</si>
  <si>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</si>
  <si>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</si>
  <si>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</si>
  <si>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</si>
  <si>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</si>
  <si>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</si>
  <si>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</si>
  <si>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</si>
  <si>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</si>
  <si>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</si>
  <si>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</si>
  <si>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</si>
  <si>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</si>
  <si>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</si>
  <si>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</si>
  <si>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</si>
  <si>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</si>
  <si>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</si>
  <si>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</si>
  <si>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</si>
  <si>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</si>
  <si>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</si>
  <si>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</si>
  <si>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</si>
  <si>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</si>
  <si>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</si>
  <si>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</si>
  <si>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</si>
  <si>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</si>
  <si>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</si>
  <si>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</si>
  <si>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</si>
  <si>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</si>
  <si>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</si>
  <si>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</si>
  <si>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</si>
  <si>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</si>
  <si>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</si>
  <si>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</si>
  <si>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</si>
  <si>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</si>
  <si>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</si>
  <si>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</si>
  <si>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</si>
  <si>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</si>
  <si>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</si>
  <si>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</si>
  <si>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</si>
  <si>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</si>
  <si>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</si>
  <si>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</si>
  <si>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</si>
  <si>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</si>
  <si>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</si>
  <si>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</si>
  <si>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</si>
  <si>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</si>
  <si>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</si>
  <si>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</si>
  <si>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</si>
  <si>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</si>
  <si>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</si>
  <si>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</si>
  <si>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</si>
  <si>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</si>
  <si>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</si>
  <si>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</si>
  <si>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</si>
  <si>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</si>
  <si>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</si>
  <si>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</si>
  <si>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</si>
  <si>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</si>
  <si>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</si>
  <si>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</si>
  <si>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</si>
  <si>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</si>
  <si>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</si>
  <si>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</si>
  <si>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</si>
  <si>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</si>
  <si>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</si>
  <si>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</si>
  <si>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</si>
  <si>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</si>
  <si>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</si>
  <si>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</si>
  <si>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</si>
  <si>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</si>
  <si>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</si>
  <si>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</si>
  <si>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</si>
  <si>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</si>
  <si>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</si>
  <si>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</si>
  <si>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</si>
  <si>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</si>
  <si>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</si>
  <si>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</si>
  <si>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</si>
  <si>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</si>
  <si>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</si>
  <si>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</si>
  <si>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</si>
  <si>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</si>
  <si>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</si>
  <si>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</si>
  <si>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</si>
  <si>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</si>
  <si>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</si>
  <si>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</si>
  <si>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</si>
  <si>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</si>
  <si>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</si>
  <si>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</si>
  <si>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</si>
  <si>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</si>
  <si>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</si>
  <si>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</si>
  <si>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</si>
  <si>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</si>
  <si>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</si>
  <si>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</si>
  <si>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</si>
  <si>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</si>
  <si>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</si>
  <si>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</si>
  <si>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</si>
  <si>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</si>
  <si>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</si>
  <si>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</si>
  <si>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</si>
  <si>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</si>
  <si>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</si>
  <si>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</si>
  <si>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</si>
  <si>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</si>
  <si>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</si>
  <si>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</si>
  <si>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</si>
  <si>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</si>
  <si>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</si>
  <si>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</si>
  <si>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</si>
  <si>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</si>
  <si>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</si>
  <si>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</si>
  <si>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</si>
  <si>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</si>
  <si>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</si>
  <si>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</si>
  <si>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</si>
  <si>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</si>
  <si>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</si>
  <si>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</si>
  <si>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</si>
  <si>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</si>
  <si>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</si>
  <si>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</si>
  <si>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</si>
  <si>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</si>
  <si>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</si>
  <si>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</si>
  <si>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</si>
  <si>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</si>
  <si>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</si>
  <si>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</si>
  <si>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</si>
  <si>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</si>
  <si>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</si>
  <si>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</si>
  <si>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</si>
  <si>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</si>
  <si>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</si>
  <si>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</si>
  <si>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</si>
  <si>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</si>
  <si>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</si>
  <si>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</si>
  <si>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</si>
  <si>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</si>
  <si>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</si>
  <si>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</si>
  <si>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</si>
  <si>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</si>
  <si>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</si>
  <si>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</si>
  <si>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</si>
  <si>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</si>
  <si>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</si>
  <si>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</si>
  <si>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</si>
  <si>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</si>
  <si>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</si>
  <si>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</si>
  <si>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</si>
  <si>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</si>
  <si>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</si>
  <si>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</si>
  <si>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</si>
  <si>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</si>
  <si>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</si>
  <si>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</si>
  <si>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</si>
  <si>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</si>
  <si>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</si>
  <si>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</si>
  <si>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</si>
  <si>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</si>
  <si>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</si>
  <si>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</si>
  <si>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</si>
  <si>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</si>
  <si>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</si>
  <si>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</si>
  <si>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</si>
  <si>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</si>
  <si>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</si>
  <si>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</si>
  <si>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</si>
  <si>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</si>
  <si>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</si>
  <si>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</si>
  <si>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</si>
  <si>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</si>
  <si>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</si>
  <si>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</si>
  <si>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</si>
  <si>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</si>
  <si>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</si>
  <si>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</si>
  <si>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</si>
  <si>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</si>
  <si>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</si>
  <si>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</si>
  <si>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</si>
  <si>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</si>
  <si>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</si>
  <si>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</si>
  <si>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</si>
  <si>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</si>
  <si>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</si>
  <si>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</si>
  <si>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</si>
  <si>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</si>
  <si>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</si>
  <si>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</si>
  <si>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</si>
  <si>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</si>
  <si>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</si>
  <si>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</si>
  <si>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</si>
  <si>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</si>
  <si>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</si>
  <si>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</si>
  <si>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</si>
  <si>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</si>
  <si>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</si>
  <si>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</si>
  <si>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</si>
  <si>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</si>
  <si>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</si>
  <si>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</si>
  <si>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</si>
  <si>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</si>
  <si>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</si>
  <si>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</si>
  <si>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</si>
  <si>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</si>
  <si>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</si>
  <si>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</si>
  <si>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</si>
  <si>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</si>
  <si>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</si>
  <si>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</si>
  <si>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</si>
  <si>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</si>
  <si>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</si>
  <si>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</si>
  <si>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</si>
  <si>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</si>
  <si>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</si>
  <si>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</si>
  <si>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</si>
  <si>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</si>
  <si>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</si>
  <si>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</si>
  <si>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</si>
  <si>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</si>
  <si>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</si>
  <si>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</si>
  <si>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</si>
  <si>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</si>
  <si>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</si>
  <si>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</si>
  <si>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</si>
  <si>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</si>
  <si>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</si>
  <si>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</si>
  <si>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</si>
  <si>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</si>
  <si>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</si>
  <si>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</si>
  <si>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</si>
  <si>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</si>
  <si>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</si>
  <si>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</si>
  <si>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</si>
  <si>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</si>
  <si>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</si>
  <si>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</si>
  <si>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</si>
  <si>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</si>
  <si>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</si>
  <si>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</si>
  <si>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</si>
  <si>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</si>
  <si>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</si>
  <si>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</si>
  <si>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</si>
  <si>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</si>
  <si>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</si>
  <si>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</si>
  <si>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</si>
  <si>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</si>
  <si>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</si>
  <si>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</si>
  <si>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</si>
  <si>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</si>
  <si>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</si>
  <si>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</si>
  <si>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</si>
  <si>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</si>
  <si>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</si>
  <si>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</si>
  <si>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</si>
  <si>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</si>
  <si>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</si>
  <si>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</si>
  <si>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</si>
  <si>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</si>
  <si>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</si>
  <si>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</si>
  <si>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</si>
  <si>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</si>
  <si>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</si>
  <si>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</si>
  <si>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</si>
  <si>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</si>
  <si>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</si>
  <si>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</si>
  <si>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</si>
  <si>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</si>
  <si>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</si>
  <si>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</si>
  <si>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</si>
  <si>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</si>
  <si>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</si>
  <si>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</si>
  <si>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</si>
  <si>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</si>
  <si>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</si>
  <si>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</si>
  <si>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</si>
  <si>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</si>
  <si>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</si>
  <si>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</si>
  <si>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</si>
  <si>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</si>
  <si>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</si>
  <si>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</si>
  <si>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</si>
  <si>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</si>
  <si>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</si>
  <si>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</si>
  <si>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</si>
  <si>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</si>
  <si>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</si>
  <si>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</si>
  <si>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</si>
  <si>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</si>
  <si>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</si>
  <si>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</si>
  <si>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</si>
  <si>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</si>
  <si>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</si>
  <si>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</si>
  <si>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</si>
  <si>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</si>
  <si>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</si>
  <si>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</si>
  <si>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</si>
  <si>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</si>
  <si>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</si>
  <si>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</si>
  <si>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</si>
  <si>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</si>
  <si>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</si>
  <si>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</si>
  <si>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</si>
  <si>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</si>
  <si>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</si>
  <si>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</si>
  <si>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</si>
  <si>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</si>
  <si>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</si>
  <si>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</si>
  <si>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</si>
  <si>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</si>
  <si>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</si>
  <si>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</si>
  <si>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</si>
  <si>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</si>
  <si>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</si>
  <si>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</si>
  <si>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</si>
  <si>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</si>
  <si>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</si>
  <si>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</si>
  <si>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</si>
  <si>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</si>
  <si>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</si>
  <si>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</si>
  <si>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</si>
  <si>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</si>
  <si>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</si>
  <si>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</si>
  <si>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</si>
  <si>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</si>
  <si>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</si>
  <si>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</si>
  <si>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</si>
  <si>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</si>
  <si>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</si>
  <si>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</si>
  <si>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</si>
  <si>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</si>
  <si>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</si>
  <si>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</si>
  <si>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</si>
  <si>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</si>
  <si>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</si>
  <si>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</si>
  <si>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</si>
  <si>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</si>
  <si>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</si>
  <si>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</si>
  <si>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</si>
  <si>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</si>
  <si>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</si>
  <si>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</si>
  <si>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</si>
  <si>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</si>
  <si>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</si>
  <si>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</si>
  <si>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</si>
  <si>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</si>
  <si>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</si>
  <si>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</si>
  <si>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</si>
  <si>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</si>
  <si>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</si>
  <si>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</si>
  <si>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</si>
  <si>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</si>
  <si>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</si>
  <si>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</si>
  <si>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</si>
  <si>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</si>
  <si>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</si>
  <si>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</si>
  <si>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</si>
  <si>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</si>
  <si>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</si>
  <si>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</si>
  <si>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</si>
  <si>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</si>
  <si>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</si>
  <si>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</si>
  <si>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</si>
  <si>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</si>
  <si>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</si>
  <si>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</si>
  <si>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</si>
  <si>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</si>
  <si>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</si>
  <si>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</si>
  <si>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</si>
  <si>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</si>
  <si>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</si>
  <si>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</si>
  <si>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</si>
  <si>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</si>
  <si>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</si>
  <si>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</si>
  <si>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</si>
  <si>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</si>
  <si>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</si>
  <si>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</si>
  <si>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</si>
  <si>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</si>
  <si>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</si>
  <si>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</si>
  <si>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</si>
  <si>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</si>
  <si>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</si>
  <si>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</si>
  <si>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</si>
  <si>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</si>
  <si>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</si>
  <si>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</si>
  <si>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</si>
  <si>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</si>
  <si>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</si>
  <si>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</si>
  <si>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</si>
  <si>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</si>
  <si>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</si>
  <si>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</si>
  <si>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</si>
  <si>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</si>
  <si>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</si>
  <si>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</si>
  <si>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</si>
  <si>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</si>
  <si>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</si>
  <si>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</si>
  <si>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</si>
  <si>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</si>
  <si>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</si>
  <si>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</si>
  <si>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</si>
  <si>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</si>
  <si>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</si>
  <si>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</si>
  <si>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</si>
  <si>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</si>
  <si>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</si>
  <si>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</si>
  <si>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</si>
  <si>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</si>
  <si>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</si>
  <si>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</si>
  <si>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</si>
  <si>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</si>
  <si>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</si>
  <si>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</si>
  <si>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</si>
  <si>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</si>
  <si>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</si>
  <si>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</si>
  <si>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</si>
  <si>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</si>
  <si>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</si>
  <si>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</si>
  <si>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</si>
  <si>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</si>
  <si>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</si>
  <si>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</si>
  <si>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</si>
  <si>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</si>
  <si>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</si>
  <si>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</si>
  <si>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</si>
  <si>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</si>
  <si>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</si>
  <si>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</si>
  <si>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</si>
  <si>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</si>
  <si>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</si>
  <si>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</si>
  <si>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</si>
  <si>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</si>
  <si>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</si>
  <si>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</si>
  <si>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</si>
  <si>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</si>
  <si>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</si>
  <si>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</si>
  <si>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</si>
  <si>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</si>
  <si>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</si>
  <si>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</si>
  <si>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</si>
  <si>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</si>
  <si>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</si>
  <si>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</si>
  <si>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</si>
  <si>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</si>
  <si>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</si>
  <si>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</si>
  <si>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</si>
  <si>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</si>
  <si>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</si>
  <si>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</si>
  <si>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</si>
  <si>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</si>
  <si>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</si>
  <si>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</si>
  <si>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</si>
  <si>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</si>
  <si>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</si>
  <si>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</si>
  <si>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</si>
  <si>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</si>
  <si>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</si>
  <si>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</si>
  <si>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</si>
  <si>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</si>
  <si>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</si>
  <si>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</si>
  <si>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</si>
  <si>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</si>
  <si>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</si>
  <si>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</si>
  <si>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</si>
  <si>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</si>
  <si>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</si>
  <si>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</si>
  <si>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</si>
  <si>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</si>
  <si>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</si>
  <si>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</si>
  <si>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</si>
  <si>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</si>
  <si>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</si>
  <si>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</si>
  <si>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</si>
  <si>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</si>
  <si>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</si>
  <si>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</si>
  <si>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</si>
  <si>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</si>
  <si>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</si>
  <si>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</si>
  <si>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</si>
  <si>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</si>
  <si>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</si>
  <si>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</si>
  <si>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</si>
  <si>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</si>
  <si>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</si>
  <si>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</si>
  <si>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</si>
  <si>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</si>
  <si>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</si>
  <si>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</si>
  <si>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</si>
  <si>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</si>
  <si>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</si>
  <si>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</si>
  <si>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</si>
  <si>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</si>
  <si>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</si>
  <si>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</si>
  <si>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</si>
  <si>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</si>
  <si>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</si>
  <si>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</si>
  <si>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</si>
  <si>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</si>
  <si>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</si>
  <si>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</si>
  <si>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</si>
  <si>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</si>
  <si>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</si>
  <si>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</si>
  <si>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</si>
  <si>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</si>
  <si>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</si>
  <si>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</si>
  <si>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</si>
  <si>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</si>
  <si>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</si>
  <si>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</si>
  <si>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</si>
  <si>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</si>
  <si>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</si>
  <si>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</si>
  <si>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</si>
  <si>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</si>
  <si>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</si>
  <si>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</si>
  <si>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</si>
  <si>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</si>
  <si>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</si>
  <si>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</si>
  <si>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</si>
  <si>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</si>
  <si>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</si>
  <si>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</si>
  <si>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</si>
  <si>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</si>
  <si>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</si>
  <si>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</si>
  <si>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</si>
  <si>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</si>
  <si>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</si>
  <si>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</si>
  <si>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</si>
  <si>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</si>
  <si>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</si>
  <si>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</si>
  <si>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</si>
  <si>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</si>
  <si>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</si>
  <si>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</si>
  <si>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</si>
  <si>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</si>
  <si>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</si>
  <si>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</si>
  <si>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</si>
  <si>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</si>
  <si>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</si>
  <si>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</si>
  <si>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</si>
  <si>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</si>
  <si>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</si>
  <si>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</si>
  <si>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</si>
  <si>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</si>
  <si>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</si>
  <si>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</si>
  <si>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</si>
  <si>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</si>
  <si>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</si>
  <si>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</si>
  <si>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</si>
  <si>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</si>
  <si>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</si>
  <si>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</si>
  <si>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</si>
  <si>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</si>
  <si>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</si>
  <si>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</si>
  <si>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</si>
  <si>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</si>
  <si>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</si>
  <si>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</si>
  <si>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</si>
  <si>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</si>
  <si>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</si>
  <si>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</si>
  <si>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</si>
  <si>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</si>
  <si>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</si>
  <si>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</si>
  <si>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</si>
  <si>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</si>
  <si>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</si>
  <si>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</si>
  <si>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</si>
  <si>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</si>
  <si>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</si>
  <si>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</si>
  <si>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</si>
  <si>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</si>
  <si>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</si>
  <si>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</si>
  <si>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</si>
  <si>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</si>
  <si>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</si>
  <si>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</si>
  <si>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</si>
  <si>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</si>
  <si>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</si>
  <si>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</si>
  <si>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</si>
  <si>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</si>
  <si>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</si>
  <si>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</si>
  <si>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</si>
  <si>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</si>
  <si>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</si>
  <si>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</si>
  <si>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</si>
  <si>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</si>
  <si>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</si>
  <si>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</si>
  <si>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</si>
  <si>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</si>
  <si>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</si>
  <si>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</si>
  <si>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</si>
  <si>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</si>
  <si>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</si>
  <si>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</si>
  <si>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</si>
  <si>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</si>
  <si>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</si>
  <si>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</si>
  <si>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</si>
  <si>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</si>
  <si>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</si>
  <si>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</si>
  <si>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</si>
  <si>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</si>
  <si>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</si>
  <si>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</si>
  <si>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</si>
  <si>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</si>
  <si>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</si>
  <si>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</si>
  <si>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</si>
  <si>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</si>
  <si>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</si>
  <si>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</si>
  <si>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</si>
  <si>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</si>
  <si>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</si>
  <si>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</si>
  <si>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</si>
  <si>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</si>
  <si>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</si>
  <si>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</si>
  <si>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</si>
  <si>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</si>
  <si>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</si>
  <si>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</si>
  <si>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</si>
  <si>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</si>
  <si>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</si>
  <si>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</si>
  <si>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</si>
  <si>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</si>
  <si>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</si>
  <si>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</si>
  <si>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</si>
  <si>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</si>
  <si>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</si>
  <si>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</si>
  <si>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</si>
  <si>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</si>
  <si>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</si>
  <si>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</si>
  <si>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</si>
  <si>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</si>
  <si>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</si>
  <si>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</si>
  <si>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</si>
  <si>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</si>
  <si>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</si>
  <si>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</si>
  <si>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</si>
  <si>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</si>
  <si>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</si>
  <si>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</si>
  <si>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</si>
  <si>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</si>
  <si>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</si>
  <si>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</si>
  <si>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</si>
  <si>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</si>
  <si>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</si>
  <si>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</si>
  <si>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</si>
  <si>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</si>
  <si>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</si>
  <si>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</si>
  <si>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</si>
  <si>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</si>
  <si>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</si>
  <si>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</si>
  <si>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</si>
  <si>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</si>
  <si>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</si>
  <si>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</si>
  <si>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</si>
  <si>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</si>
  <si>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</si>
  <si>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</si>
  <si>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</si>
  <si>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</si>
  <si>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</si>
  <si>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</si>
  <si>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</si>
  <si>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</si>
  <si>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</si>
  <si>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</si>
  <si>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</si>
  <si>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</si>
  <si>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</si>
  <si>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</si>
  <si>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</si>
  <si>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</si>
  <si>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</si>
  <si>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</si>
  <si>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</si>
  <si>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</si>
  <si>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</si>
  <si>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</si>
  <si>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</si>
  <si>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</si>
  <si>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</si>
  <si>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</si>
  <si>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</si>
  <si>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</si>
  <si>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</si>
  <si>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</si>
  <si>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</si>
  <si>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</si>
  <si>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</si>
  <si>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</si>
  <si>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</si>
  <si>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</si>
  <si>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</si>
  <si>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</si>
  <si>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</si>
  <si>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</si>
  <si>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</si>
  <si>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</si>
  <si>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</si>
  <si>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</si>
  <si>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</si>
  <si>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</si>
  <si>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</si>
  <si>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</si>
  <si>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</si>
  <si>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</si>
  <si>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</si>
  <si>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</si>
  <si>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</si>
  <si>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</si>
  <si>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</si>
  <si>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</si>
  <si>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</si>
  <si>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</si>
  <si>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</si>
  <si>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</si>
  <si>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</si>
  <si>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</si>
  <si>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</si>
  <si>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</si>
  <si>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</si>
  <si>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</si>
  <si>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</si>
  <si>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</si>
  <si>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</si>
  <si>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</si>
  <si>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</si>
  <si>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</si>
  <si>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</si>
  <si>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</si>
  <si>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</si>
  <si>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</si>
  <si>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</si>
  <si>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</si>
  <si>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</si>
  <si>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</si>
  <si>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</si>
  <si>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</si>
  <si>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</si>
  <si>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</si>
  <si>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</si>
  <si>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</si>
  <si>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</si>
  <si>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</si>
  <si>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</si>
  <si>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</si>
  <si>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</si>
  <si>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</si>
  <si>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</si>
  <si>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</si>
  <si>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</si>
  <si>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</si>
  <si>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</si>
  <si>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</si>
  <si>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</si>
  <si>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</si>
  <si>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</si>
  <si>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</si>
  <si>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</si>
  <si>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</si>
  <si>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</si>
  <si>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</si>
  <si>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</si>
  <si>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</si>
  <si>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</si>
  <si>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</si>
  <si>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</si>
  <si>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</si>
  <si>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</si>
  <si>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</si>
  <si>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</si>
  <si>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</si>
  <si>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</si>
  <si>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</si>
  <si>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</si>
  <si>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</si>
  <si>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</si>
  <si>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</si>
  <si>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</si>
  <si>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</si>
  <si>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</si>
  <si>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</si>
  <si>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</si>
  <si>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</si>
  <si>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</si>
  <si>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</si>
  <si>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</si>
  <si>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</si>
  <si>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</si>
  <si>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</si>
  <si>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</si>
  <si>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</si>
  <si>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</si>
  <si>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</si>
  <si>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</si>
  <si>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</si>
  <si>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</si>
  <si>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</si>
  <si>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</si>
  <si>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</si>
  <si>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</si>
  <si>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</si>
  <si>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</si>
  <si>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</si>
  <si>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</si>
  <si>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</si>
  <si>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</si>
  <si>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</si>
  <si>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</si>
  <si>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</si>
  <si>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</si>
  <si>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</si>
  <si>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</si>
  <si>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</si>
  <si>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</si>
  <si>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</si>
  <si>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</si>
  <si>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</si>
  <si>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</si>
  <si>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</si>
  <si>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</si>
  <si>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</si>
  <si>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</si>
  <si>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</si>
  <si>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</si>
  <si>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</si>
  <si>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</si>
  <si>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</si>
  <si>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</si>
  <si>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</si>
  <si>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</si>
  <si>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</si>
  <si>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</si>
  <si>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</si>
  <si>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</si>
  <si>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</si>
  <si>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</si>
  <si>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</si>
  <si>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</si>
  <si>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</si>
  <si>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</si>
  <si>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</si>
  <si>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</si>
  <si>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</si>
  <si>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</si>
  <si>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</si>
  <si>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</si>
  <si>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</si>
  <si>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</si>
  <si>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</si>
  <si>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</si>
  <si>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</si>
  <si>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</si>
  <si>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</si>
  <si>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</si>
  <si>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</si>
  <si>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</si>
  <si>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</si>
  <si>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</si>
  <si>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</si>
  <si>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</si>
  <si>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</si>
  <si>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</si>
  <si>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</si>
  <si>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</si>
  <si>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</si>
  <si>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</si>
  <si>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</si>
  <si>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</si>
  <si>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</si>
  <si>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</si>
  <si>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</si>
  <si>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</si>
  <si>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</si>
  <si>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</si>
  <si>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</si>
  <si>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</si>
  <si>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</si>
  <si>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</si>
  <si>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</si>
  <si>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</si>
  <si>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</si>
  <si>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</si>
  <si>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</si>
  <si>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</si>
  <si>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</si>
  <si>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</si>
  <si>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</si>
  <si>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</si>
  <si>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</si>
  <si>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</si>
  <si>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</si>
  <si>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</si>
  <si>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</si>
  <si>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</si>
  <si>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</si>
  <si>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</si>
  <si>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</si>
  <si>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</si>
  <si>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</si>
  <si>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</si>
  <si>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</si>
  <si>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</si>
  <si>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</si>
  <si>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</si>
  <si>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</si>
  <si>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</si>
  <si>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</si>
  <si>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</si>
  <si>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</si>
  <si>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</si>
  <si>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</si>
  <si>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</si>
  <si>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</si>
  <si>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</si>
  <si>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</si>
  <si>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</si>
  <si>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</si>
  <si>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</si>
  <si>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</si>
  <si>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</si>
  <si>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</si>
  <si>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</si>
  <si>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</si>
  <si>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</si>
  <si>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</si>
  <si>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</si>
  <si>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</si>
  <si>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</si>
  <si>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</si>
  <si>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</si>
  <si>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</si>
  <si>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</si>
  <si>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</si>
  <si>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</si>
  <si>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</si>
  <si>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</si>
  <si>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</si>
  <si>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</si>
  <si>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</si>
  <si>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</si>
  <si>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</si>
  <si>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</si>
  <si>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</si>
  <si>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</si>
  <si>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</si>
  <si>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</si>
  <si>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</si>
  <si>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</si>
  <si>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</si>
  <si>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</si>
  <si>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</si>
  <si>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</si>
  <si>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</si>
  <si>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</si>
  <si>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</si>
  <si>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</si>
  <si>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</si>
  <si>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</si>
  <si>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</si>
  <si>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</si>
  <si>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</si>
  <si>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</si>
  <si>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</si>
  <si>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</si>
  <si>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</si>
  <si>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</si>
  <si>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</si>
  <si>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</si>
  <si>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</si>
  <si>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</si>
  <si>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</si>
  <si>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</si>
  <si>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</si>
  <si>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</si>
  <si>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</si>
  <si>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</si>
  <si>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</si>
  <si>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</si>
  <si>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</si>
  <si>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</si>
  <si>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</si>
  <si>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</si>
  <si>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</si>
  <si>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</si>
  <si>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</si>
  <si>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</si>
  <si>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</si>
  <si>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</si>
  <si>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</si>
  <si>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</si>
  <si>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</si>
  <si>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</si>
  <si>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</si>
  <si>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</si>
  <si>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</si>
  <si>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</si>
  <si>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</si>
  <si>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</si>
  <si>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</si>
  <si>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</si>
  <si>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</si>
  <si>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</si>
  <si>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</si>
  <si>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</si>
  <si>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</si>
  <si>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</si>
  <si>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</si>
  <si>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</si>
  <si>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</si>
  <si>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</si>
  <si>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</si>
  <si>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</si>
  <si>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</si>
  <si>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</si>
  <si>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</si>
  <si>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</si>
  <si>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</si>
  <si>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</si>
  <si>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</si>
  <si>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</si>
  <si>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</si>
  <si>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</si>
  <si>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</si>
  <si>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</si>
  <si>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</si>
  <si>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</si>
  <si>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</si>
  <si>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</si>
  <si>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</si>
  <si>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</si>
  <si>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</si>
  <si>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</si>
  <si>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</si>
  <si>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</si>
  <si>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</si>
  <si>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</si>
  <si>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</si>
  <si>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</si>
  <si>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</si>
  <si>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</si>
  <si>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</si>
  <si>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</si>
  <si>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</si>
  <si>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</si>
  <si>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</si>
  <si>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</si>
  <si>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</si>
  <si>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</si>
  <si>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</si>
  <si>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</si>
  <si>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</si>
  <si>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</si>
  <si>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</si>
  <si>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</si>
  <si>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</si>
  <si>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</si>
  <si>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</si>
  <si>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</si>
  <si>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</si>
  <si>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</si>
  <si>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</si>
  <si>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</si>
  <si>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</si>
  <si>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</si>
  <si>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</si>
  <si>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</si>
  <si>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</si>
  <si>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</si>
  <si>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</si>
  <si>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</si>
  <si>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</si>
  <si>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</si>
  <si>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</si>
  <si>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</si>
  <si>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</si>
  <si>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</si>
  <si>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</si>
  <si>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</si>
  <si>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</si>
  <si>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</si>
  <si>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</si>
  <si>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</si>
  <si>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</si>
  <si>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</si>
  <si>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</si>
  <si>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</si>
  <si>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</si>
  <si>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</si>
  <si>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</si>
  <si>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</si>
  <si>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</si>
  <si>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</si>
  <si>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</si>
  <si>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</si>
  <si>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</si>
  <si>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</si>
  <si>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</si>
  <si>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</si>
  <si>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</si>
  <si>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</si>
  <si>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</si>
  <si>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</si>
  <si>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</si>
  <si>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</si>
  <si>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</si>
  <si>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</si>
  <si>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</si>
  <si>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</si>
  <si>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</si>
  <si>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</si>
  <si>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</si>
  <si>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</si>
  <si>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</si>
  <si>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</si>
  <si>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</si>
  <si>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</si>
  <si>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</si>
  <si>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</si>
  <si>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</si>
  <si>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</si>
  <si>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</si>
  <si>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</si>
  <si>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</si>
  <si>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</si>
  <si>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</si>
  <si>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</si>
  <si>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</si>
  <si>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</si>
  <si>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</si>
  <si>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</si>
  <si>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</si>
  <si>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</si>
  <si>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</si>
  <si>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</si>
  <si>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</si>
  <si>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</si>
  <si>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</si>
  <si>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</si>
  <si>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</si>
  <si>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</si>
  <si>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</si>
  <si>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</si>
  <si>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</si>
  <si>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</si>
  <si>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</si>
  <si>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</si>
  <si>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</si>
  <si>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</si>
  <si>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</si>
  <si>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</si>
  <si>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</si>
  <si>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</si>
  <si>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</si>
  <si>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</si>
  <si>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</si>
  <si>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</si>
  <si>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</si>
  <si>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</si>
  <si>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</si>
  <si>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</si>
  <si>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</si>
  <si>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</si>
  <si>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</si>
  <si>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</si>
  <si>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</si>
  <si>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</si>
  <si>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</si>
  <si>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</si>
  <si>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</si>
  <si>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</si>
  <si>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</si>
  <si>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</si>
  <si>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</si>
  <si>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</si>
  <si>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</si>
  <si>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</si>
  <si>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</si>
  <si>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</si>
  <si>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</si>
  <si>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</si>
  <si>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</si>
  <si>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</si>
  <si>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</si>
  <si>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</si>
  <si>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</si>
  <si>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</si>
  <si>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</si>
  <si>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</si>
  <si>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</si>
  <si>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</si>
  <si>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</si>
  <si>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</si>
  <si>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</si>
  <si>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</si>
  <si>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</si>
  <si>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</si>
  <si>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</si>
  <si>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</si>
  <si>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</si>
  <si>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</si>
  <si>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</si>
  <si>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</si>
  <si>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</si>
  <si>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</si>
  <si>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</si>
  <si>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</si>
  <si>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</si>
  <si>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</si>
  <si>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</si>
  <si>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</si>
  <si>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</si>
  <si>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</si>
  <si>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</si>
  <si>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</si>
  <si>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</si>
  <si>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</si>
  <si>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</si>
  <si>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</si>
  <si>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</si>
  <si>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</si>
  <si>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</si>
  <si>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</si>
  <si>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</si>
  <si>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</si>
  <si>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</si>
  <si>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</si>
  <si>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</si>
  <si>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</si>
  <si>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</si>
  <si>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</si>
  <si>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</si>
  <si>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</si>
  <si>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</si>
  <si>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</si>
  <si>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</si>
  <si>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</si>
  <si>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</si>
  <si>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</si>
  <si>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</si>
  <si>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</si>
  <si>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</si>
  <si>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</si>
  <si>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</si>
  <si>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</si>
  <si>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</si>
  <si>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</si>
  <si>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</si>
  <si>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</si>
  <si>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</si>
  <si>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</si>
  <si>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</si>
  <si>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</si>
  <si>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</si>
  <si>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</si>
  <si>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</si>
  <si>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</si>
  <si>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</si>
  <si>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</si>
  <si>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</si>
  <si>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</si>
  <si>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</si>
  <si>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</si>
  <si>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</si>
  <si>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</si>
  <si>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</si>
  <si>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</si>
  <si>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</si>
  <si>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</si>
  <si>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</si>
  <si>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</si>
  <si>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</si>
  <si>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</si>
  <si>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</si>
  <si>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</si>
  <si>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</si>
  <si>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</si>
  <si>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</si>
  <si>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</si>
  <si>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</si>
  <si>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</si>
  <si>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</si>
  <si>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</si>
  <si>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</si>
  <si>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</si>
  <si>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</si>
  <si>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</si>
  <si>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</si>
  <si>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</si>
  <si>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</si>
  <si>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</si>
  <si>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</si>
  <si>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</si>
  <si>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</si>
  <si>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</si>
  <si>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</si>
  <si>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</si>
  <si>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</si>
  <si>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</si>
  <si>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</si>
  <si>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</si>
  <si>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</si>
  <si>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</si>
  <si>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</si>
  <si>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</si>
  <si>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</si>
  <si>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</si>
  <si>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</si>
  <si>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</si>
  <si>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</si>
  <si>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</si>
  <si>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</si>
  <si>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</si>
  <si>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</si>
  <si>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</si>
  <si>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</si>
  <si>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</si>
  <si>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</si>
  <si>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</si>
  <si>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</si>
  <si>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</si>
  <si>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</si>
  <si>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</si>
  <si>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</si>
  <si>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</si>
  <si>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</si>
  <si>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</si>
  <si>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</si>
  <si>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</si>
  <si>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</si>
  <si>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</si>
  <si>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</si>
  <si>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</si>
  <si>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</si>
  <si>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</si>
  <si>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</si>
  <si>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</si>
  <si>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</si>
  <si>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</si>
  <si>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</si>
  <si>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</si>
  <si>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</si>
  <si>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</si>
  <si>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</si>
  <si>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</si>
  <si>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</si>
  <si>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</si>
  <si>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</si>
  <si>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</si>
  <si>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</si>
  <si>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</si>
  <si>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</si>
  <si>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</si>
  <si>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</si>
  <si>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</si>
  <si>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</si>
  <si>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</si>
  <si>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</si>
  <si>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</si>
  <si>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</si>
  <si>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</si>
  <si>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</si>
  <si>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</si>
  <si>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</si>
  <si>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</si>
  <si>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</si>
  <si>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</si>
  <si>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</si>
  <si>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</si>
  <si>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</si>
  <si>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</si>
  <si>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</si>
  <si>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</si>
  <si>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</si>
  <si>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</si>
  <si>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</si>
  <si>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</si>
  <si>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</si>
  <si>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</si>
  <si>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</si>
  <si>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</si>
  <si>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</si>
  <si>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</si>
  <si>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</si>
  <si>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</si>
  <si>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</si>
  <si>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</si>
  <si>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</si>
  <si>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</si>
  <si>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</si>
  <si>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</si>
  <si>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</si>
  <si>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</si>
  <si>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</si>
  <si>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</si>
  <si>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</si>
  <si>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</si>
  <si>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</si>
  <si>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</si>
  <si>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</si>
  <si>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</si>
  <si>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</si>
  <si>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</si>
  <si>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</si>
  <si>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</si>
  <si>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</si>
  <si>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</si>
  <si>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</si>
  <si>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</si>
  <si>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</si>
  <si>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</si>
  <si>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</si>
  <si>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</si>
  <si>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</si>
  <si>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</si>
  <si>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</si>
  <si>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</si>
  <si>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</si>
  <si>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</si>
  <si>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</si>
  <si>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</si>
  <si>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</si>
  <si>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</si>
  <si>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</si>
  <si>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</si>
  <si>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</si>
  <si>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</si>
  <si>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</si>
  <si>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</si>
  <si>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</si>
  <si>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</si>
  <si>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</si>
  <si>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</si>
  <si>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</si>
  <si>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</si>
  <si>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</si>
  <si>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</si>
  <si>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</si>
  <si>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</si>
  <si>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</si>
  <si>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</si>
  <si>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</si>
  <si>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</si>
  <si>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</si>
  <si>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</si>
  <si>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</si>
  <si>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</si>
  <si>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</si>
  <si>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</si>
  <si>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</si>
  <si>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</si>
  <si>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</si>
  <si>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</si>
  <si>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</si>
  <si>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</si>
  <si>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</si>
  <si>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</si>
  <si>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</si>
  <si>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</si>
  <si>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</si>
  <si>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</si>
  <si>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</si>
  <si>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</si>
  <si>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</si>
  <si>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</si>
  <si>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</si>
  <si>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</si>
  <si>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</si>
  <si>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</si>
  <si>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</si>
  <si>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</si>
  <si>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</si>
  <si>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</si>
  <si>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</si>
  <si>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</si>
  <si>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</si>
  <si>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</si>
  <si>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</si>
  <si>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</si>
  <si>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</si>
  <si>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</si>
  <si>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</si>
  <si>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</si>
  <si>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</si>
  <si>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</si>
  <si>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</si>
  <si>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</si>
  <si>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</si>
  <si>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</si>
  <si>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</si>
  <si>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</si>
  <si>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</si>
  <si>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</si>
  <si>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</si>
  <si>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</si>
  <si>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</si>
  <si>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</si>
  <si>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</si>
  <si>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</si>
  <si>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</si>
  <si>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</si>
  <si>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</si>
  <si>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</si>
  <si>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</si>
  <si>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</si>
  <si>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</si>
  <si>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</si>
  <si>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</si>
  <si>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</si>
  <si>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</si>
  <si>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</si>
  <si>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</si>
  <si>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</si>
  <si>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</si>
  <si>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</si>
  <si>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</si>
  <si>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</si>
  <si>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</si>
  <si>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</si>
  <si>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</si>
  <si>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</si>
  <si>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</si>
  <si>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</si>
  <si>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</si>
  <si>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</si>
  <si>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</si>
  <si>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</si>
  <si>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</si>
  <si>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</si>
  <si>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</si>
  <si>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</si>
  <si>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</si>
  <si>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</si>
  <si>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</si>
  <si>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</si>
  <si>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</si>
  <si>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</si>
  <si>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</si>
  <si>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</si>
  <si>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</si>
  <si>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</si>
  <si>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</si>
  <si>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</si>
  <si>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</si>
  <si>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</si>
  <si>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</si>
  <si>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</si>
  <si>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</si>
  <si>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</si>
  <si>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</si>
  <si>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</si>
  <si>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</si>
  <si>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</si>
  <si>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</si>
  <si>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</si>
  <si>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</si>
  <si>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</si>
  <si>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</si>
  <si>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</si>
  <si>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</si>
  <si>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</si>
  <si>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</si>
  <si>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</si>
  <si>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</si>
  <si>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</si>
  <si>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</si>
  <si>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</si>
  <si>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</si>
  <si>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</si>
  <si>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</si>
  <si>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</si>
  <si>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</si>
  <si>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</si>
  <si>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</si>
  <si>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</si>
  <si>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</si>
  <si>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</si>
  <si>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</si>
  <si>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</si>
  <si>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</si>
  <si>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</si>
  <si>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</si>
  <si>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</si>
  <si>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</si>
  <si>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</si>
  <si>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</si>
  <si>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</si>
  <si>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</si>
  <si>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</si>
  <si>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</si>
  <si>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</si>
  <si>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</si>
  <si>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</si>
  <si>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</si>
  <si>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</si>
  <si>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</si>
  <si>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</si>
  <si>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</si>
  <si>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</si>
  <si>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</si>
  <si>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</si>
  <si>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</si>
  <si>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</si>
  <si>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</si>
  <si>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</si>
  <si>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</si>
  <si>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</si>
  <si>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</si>
  <si>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</si>
  <si>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</si>
  <si>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</si>
  <si>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</si>
  <si>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</si>
  <si>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</si>
  <si>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</si>
  <si>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</si>
  <si>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</si>
  <si>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</si>
  <si>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</si>
  <si>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</si>
  <si>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</si>
  <si>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</si>
  <si>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</si>
  <si>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</si>
  <si>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</si>
  <si>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</si>
  <si>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</si>
  <si>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</si>
  <si>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</si>
  <si>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</si>
  <si>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</si>
  <si>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</si>
  <si>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</si>
  <si>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</si>
  <si>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</si>
  <si>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</si>
  <si>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</si>
  <si>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</si>
  <si>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</si>
  <si>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</si>
  <si>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</si>
  <si>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</si>
  <si>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</si>
  <si>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</si>
  <si>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</si>
  <si>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</si>
  <si>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</si>
  <si>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</si>
  <si>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</si>
  <si>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</si>
  <si>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</si>
  <si>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</si>
  <si>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</si>
  <si>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</si>
  <si>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</si>
  <si>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</si>
  <si>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</si>
  <si>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</si>
  <si>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</si>
  <si>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</si>
  <si>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</si>
  <si>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</si>
  <si>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</si>
  <si>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</si>
  <si>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</si>
  <si>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</si>
  <si>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</si>
  <si>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</si>
  <si>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</si>
  <si>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</si>
  <si>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</si>
  <si>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</si>
  <si>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</si>
  <si>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</si>
  <si>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</si>
  <si>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</si>
  <si>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</si>
  <si>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</si>
  <si>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</si>
  <si>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</si>
  <si>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</si>
  <si>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</si>
  <si>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</si>
  <si>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</si>
  <si>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</si>
  <si>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</si>
  <si>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</si>
  <si>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</si>
  <si>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</si>
  <si>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</si>
  <si>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</si>
  <si>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</si>
  <si>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</si>
  <si>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</si>
  <si>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</si>
  <si>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</si>
  <si>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</si>
  <si>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</si>
  <si>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</si>
  <si>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</si>
  <si>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</si>
  <si>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</si>
  <si>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</si>
  <si>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</si>
  <si>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</si>
  <si>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</si>
  <si>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</si>
  <si>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</si>
  <si>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</si>
  <si>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</si>
  <si>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</si>
  <si>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</si>
  <si>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</si>
  <si>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</si>
  <si>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</si>
  <si>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</si>
  <si>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</si>
  <si>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</si>
  <si>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</si>
  <si>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</si>
  <si>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</si>
  <si>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</si>
  <si>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</si>
  <si>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</si>
  <si>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</si>
  <si>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</si>
  <si>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</si>
  <si>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</si>
  <si>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</si>
  <si>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</si>
  <si>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</si>
  <si>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</si>
  <si>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</si>
  <si>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</si>
  <si>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</si>
  <si>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</si>
  <si>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</si>
  <si>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</si>
  <si>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</si>
  <si>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</si>
  <si>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</si>
  <si>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</si>
  <si>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</si>
  <si>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</si>
  <si>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</si>
  <si>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</si>
  <si>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</si>
  <si>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</si>
  <si>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</si>
  <si>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</si>
  <si>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</si>
  <si>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</si>
  <si>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</si>
  <si>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</si>
  <si>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</si>
  <si>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</si>
  <si>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</si>
  <si>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</si>
  <si>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</si>
  <si>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</si>
  <si>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</si>
  <si>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</si>
  <si>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</si>
  <si>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</si>
  <si>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</si>
  <si>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</si>
  <si>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</si>
  <si>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</si>
  <si>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</si>
  <si>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</si>
  <si>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</si>
  <si>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</si>
  <si>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</si>
  <si>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</si>
  <si>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</si>
  <si>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</si>
  <si>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</si>
  <si>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</si>
  <si>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</si>
  <si>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</si>
  <si>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</si>
  <si>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</si>
  <si>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</si>
  <si>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</si>
  <si>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</si>
  <si>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</si>
  <si>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</si>
  <si>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</si>
  <si>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</si>
  <si>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</si>
  <si>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</si>
  <si>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</si>
  <si>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</si>
  <si>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</si>
  <si>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</si>
  <si>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</si>
  <si>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</si>
  <si>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</si>
  <si>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</si>
  <si>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</si>
  <si>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</si>
  <si>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</si>
  <si>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</si>
  <si>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</si>
  <si>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</si>
  <si>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</si>
  <si>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</si>
  <si>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</si>
  <si>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</si>
  <si>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</si>
  <si>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</si>
  <si>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</si>
  <si>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</si>
  <si>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</si>
  <si>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</si>
  <si>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</si>
  <si>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</si>
  <si>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</si>
  <si>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</si>
  <si>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</si>
  <si>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</si>
  <si>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</si>
  <si>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</si>
  <si>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</si>
  <si>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</si>
  <si>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</si>
  <si>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</si>
  <si>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</si>
  <si>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</si>
  <si>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</si>
  <si>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</si>
  <si>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</si>
  <si>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</si>
  <si>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</si>
  <si>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</si>
  <si>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</si>
  <si>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</si>
  <si>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</si>
  <si>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</si>
  <si>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</si>
  <si>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</si>
  <si>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</si>
  <si>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</si>
  <si>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</si>
  <si>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</si>
  <si>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</si>
  <si>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</si>
  <si>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</si>
  <si>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</si>
  <si>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</si>
  <si>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</si>
  <si>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</si>
  <si>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</si>
  <si>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</si>
  <si>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</si>
  <si>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</si>
  <si>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</si>
  <si>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</si>
  <si>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</si>
  <si>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</si>
  <si>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</si>
  <si>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</si>
  <si>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</si>
  <si>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</si>
  <si>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</si>
  <si>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</si>
  <si>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</si>
  <si>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</si>
  <si>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</si>
  <si>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</si>
  <si>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</si>
  <si>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</si>
  <si>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</si>
  <si>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</si>
  <si>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</si>
  <si>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</si>
  <si>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</si>
  <si>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</si>
  <si>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</si>
  <si>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</si>
  <si>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</si>
  <si>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</si>
  <si>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</si>
  <si>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</si>
  <si>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</si>
  <si>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</si>
  <si>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</si>
  <si>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</si>
  <si>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</si>
  <si>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</si>
  <si>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</si>
  <si>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</si>
  <si>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</si>
  <si>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</si>
  <si>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</si>
  <si>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</si>
  <si>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</si>
  <si>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</si>
  <si>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</si>
  <si>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</si>
  <si>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</si>
  <si>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</si>
  <si>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</si>
  <si>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</si>
  <si>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</si>
  <si>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</si>
  <si>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</si>
  <si>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</si>
  <si>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</si>
  <si>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</si>
  <si>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</si>
  <si>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</si>
  <si>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</si>
  <si>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</si>
  <si>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</si>
  <si>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</si>
  <si>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</si>
  <si>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</si>
  <si>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</si>
  <si>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</si>
  <si>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</si>
  <si>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</si>
  <si>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</si>
  <si>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</si>
  <si>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</si>
  <si>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</si>
  <si>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</si>
  <si>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</si>
  <si>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</si>
  <si>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</si>
  <si>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</si>
  <si>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</si>
  <si>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</si>
  <si>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</si>
  <si>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</si>
  <si>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</si>
  <si>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</si>
  <si>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</si>
  <si>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</si>
  <si>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</si>
  <si>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</si>
  <si>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</si>
  <si>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</si>
  <si>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</si>
  <si>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</si>
  <si>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</si>
  <si>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</si>
  <si>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</si>
  <si>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</si>
  <si>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</si>
  <si>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</si>
  <si>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</si>
  <si>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</si>
  <si>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</si>
  <si>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</si>
  <si>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</si>
  <si>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</si>
  <si>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</si>
  <si>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</si>
  <si>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</si>
  <si>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</si>
  <si>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</si>
  <si>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</si>
  <si>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</si>
  <si>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</si>
  <si>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</si>
  <si>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</si>
  <si>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</si>
  <si>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</si>
  <si>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</si>
  <si>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</si>
  <si>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</si>
  <si>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</si>
  <si>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</si>
  <si>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</si>
  <si>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</si>
  <si>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</si>
  <si>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</si>
  <si>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</si>
  <si>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</si>
  <si>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</si>
  <si>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</si>
  <si>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</si>
  <si>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</si>
  <si>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</si>
  <si>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</si>
  <si>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</si>
  <si>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</si>
  <si>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</si>
  <si>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</si>
  <si>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</si>
  <si>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</si>
  <si>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</si>
  <si>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</si>
  <si>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</si>
  <si>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</si>
  <si>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</si>
  <si>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</si>
  <si>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</si>
  <si>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</si>
  <si>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</si>
  <si>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</si>
  <si>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</si>
  <si>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</si>
  <si>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</si>
  <si>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</si>
  <si>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</si>
  <si>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</si>
  <si>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</si>
  <si>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</si>
  <si>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</si>
  <si>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</si>
  <si>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</si>
  <si>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</si>
  <si>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</si>
  <si>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</si>
  <si>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</si>
  <si>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</si>
  <si>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</si>
  <si>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</si>
  <si>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</si>
  <si>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</si>
  <si>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</si>
  <si>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</si>
  <si>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</si>
  <si>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</si>
  <si>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</si>
  <si>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</si>
  <si>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</si>
  <si>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</si>
  <si>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</si>
  <si>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</si>
  <si>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</si>
  <si>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</si>
  <si>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</si>
  <si>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</si>
  <si>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</si>
  <si>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</si>
  <si>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</si>
  <si>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</si>
  <si>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</si>
  <si>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</si>
  <si>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</si>
  <si>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</si>
  <si>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</si>
  <si>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</si>
  <si>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</si>
  <si>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</si>
  <si>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</si>
  <si>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</si>
  <si>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</si>
  <si>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</si>
  <si>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</si>
  <si>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</si>
  <si>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</si>
  <si>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</si>
  <si>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</si>
  <si>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</si>
  <si>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</si>
  <si>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</si>
  <si>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</si>
  <si>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</si>
  <si>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</si>
  <si>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</si>
  <si>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</si>
  <si>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</si>
  <si>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</si>
  <si>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</si>
  <si>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</si>
  <si>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</si>
  <si>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</si>
  <si>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</si>
  <si>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</si>
  <si>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</si>
  <si>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</si>
  <si>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</si>
  <si>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</si>
  <si>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</si>
  <si>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</si>
  <si>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</si>
  <si>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</si>
  <si>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</si>
  <si>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</si>
  <si>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</si>
  <si>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</si>
  <si>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</si>
  <si>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</si>
  <si>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</si>
  <si>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</si>
  <si>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</si>
  <si>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</si>
  <si>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</si>
  <si>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</si>
  <si>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</si>
  <si>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</si>
  <si>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</si>
  <si>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</si>
  <si>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</si>
  <si>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</si>
  <si>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</si>
  <si>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</si>
  <si>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</si>
  <si>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</si>
  <si>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</si>
  <si>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</si>
  <si>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</si>
  <si>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</si>
  <si>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</si>
  <si>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</si>
  <si>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</si>
  <si>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</si>
  <si>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</si>
  <si>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</si>
  <si>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</si>
  <si>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</si>
  <si>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</si>
  <si>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</si>
  <si>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</si>
  <si>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</si>
  <si>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</si>
  <si>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</si>
  <si>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</si>
  <si>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</si>
  <si>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</si>
  <si>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</si>
  <si>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</si>
  <si>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</si>
  <si>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</si>
  <si>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</si>
  <si>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</si>
  <si>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</si>
  <si>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</si>
  <si>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</si>
  <si>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</si>
  <si>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</si>
  <si>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</si>
  <si>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</si>
  <si>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</si>
  <si>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</si>
  <si>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</si>
  <si>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</si>
  <si>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</si>
  <si>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</si>
  <si>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</si>
  <si>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</si>
  <si>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</si>
  <si>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</si>
  <si>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</si>
  <si>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</si>
  <si>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</si>
  <si>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</si>
  <si>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</si>
  <si>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</si>
  <si>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</si>
  <si>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</si>
  <si>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</si>
  <si>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</si>
  <si>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</si>
  <si>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</si>
  <si>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</si>
  <si>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</si>
  <si>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</si>
  <si>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</si>
  <si>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</si>
  <si>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</si>
  <si>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</si>
  <si>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</si>
  <si>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</si>
  <si>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</si>
  <si>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</si>
  <si>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</si>
  <si>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</si>
  <si>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</si>
  <si>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</si>
  <si>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</si>
  <si>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</si>
  <si>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</si>
  <si>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</si>
  <si>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</si>
  <si>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</si>
  <si>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</si>
  <si>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</si>
  <si>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</si>
  <si>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</si>
  <si>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</si>
  <si>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</si>
  <si>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</si>
  <si>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</si>
  <si>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</si>
  <si>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</si>
  <si>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</si>
  <si>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</si>
  <si>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</si>
  <si>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</si>
  <si>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</si>
  <si>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</si>
  <si>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</si>
  <si>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</si>
  <si>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</si>
  <si>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</si>
  <si>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</si>
  <si>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</si>
  <si>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</si>
  <si>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</si>
  <si>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</si>
  <si>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</si>
  <si>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</si>
  <si>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</si>
  <si>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</si>
  <si>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</si>
  <si>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</si>
  <si>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</si>
  <si>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</si>
  <si>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</si>
  <si>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</si>
  <si>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</si>
  <si>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</si>
  <si>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</si>
  <si>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</si>
  <si>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</si>
  <si>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</si>
  <si>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</si>
  <si>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</si>
  <si>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</si>
  <si>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</si>
  <si>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</si>
  <si>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</si>
  <si>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</si>
  <si>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</si>
  <si>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</si>
  <si>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</si>
  <si>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</si>
  <si>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</si>
  <si>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</si>
  <si>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</si>
  <si>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</si>
  <si>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</si>
  <si>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</si>
  <si>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</si>
  <si>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</si>
  <si>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</si>
  <si>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</si>
  <si>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</si>
  <si>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</si>
  <si>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</si>
  <si>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</si>
  <si>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</si>
  <si>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</si>
  <si>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</si>
  <si>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</si>
  <si>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</si>
  <si>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</si>
  <si>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</si>
  <si>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</si>
  <si>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</si>
  <si>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</si>
  <si>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</si>
  <si>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</si>
  <si>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</si>
  <si>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</si>
  <si>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</si>
  <si>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</si>
  <si>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</si>
  <si>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</si>
  <si>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</si>
  <si>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</si>
  <si>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</si>
  <si>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</si>
  <si>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</si>
  <si>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</si>
  <si>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</si>
  <si>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</si>
  <si>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</si>
  <si>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</si>
  <si>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</si>
  <si>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</si>
  <si>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</si>
  <si>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</si>
  <si>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</si>
  <si>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</si>
  <si>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</si>
  <si>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</si>
  <si>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</si>
  <si>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</si>
  <si>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</si>
  <si>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</si>
  <si>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</si>
  <si>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</si>
  <si>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</si>
  <si>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</si>
  <si>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</si>
  <si>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</si>
  <si>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</si>
  <si>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</si>
  <si>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</si>
  <si>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</si>
  <si>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</si>
  <si>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</si>
  <si>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</si>
  <si>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</si>
  <si>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</si>
  <si>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</si>
  <si>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</si>
  <si>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</si>
  <si>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</si>
  <si>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</si>
  <si>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</si>
  <si>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</si>
  <si>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</si>
  <si>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</si>
  <si>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</si>
  <si>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</si>
  <si>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</si>
  <si>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</si>
  <si>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</si>
  <si>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</si>
  <si>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</si>
  <si>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</si>
  <si>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</si>
  <si>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</si>
  <si>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</si>
  <si>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</si>
  <si>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</si>
  <si>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</si>
  <si>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</si>
  <si>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</si>
  <si>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</si>
  <si>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</si>
  <si>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</si>
  <si>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</si>
  <si>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</si>
  <si>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</si>
  <si>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</si>
  <si>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</si>
  <si>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</si>
  <si>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</si>
  <si>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</si>
  <si>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</si>
  <si>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</si>
  <si>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</si>
  <si>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</si>
  <si>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</si>
  <si>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</si>
  <si>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</si>
  <si>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</si>
  <si>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</si>
  <si>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</si>
  <si>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</si>
  <si>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</si>
  <si>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</si>
  <si>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</si>
  <si>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</si>
  <si>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</si>
  <si>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</si>
  <si>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</si>
  <si>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</si>
  <si>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</si>
  <si>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</si>
  <si>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</si>
  <si>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</si>
  <si>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</si>
  <si>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</si>
  <si>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</si>
  <si>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</si>
  <si>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</si>
  <si>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</si>
  <si>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</si>
  <si>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</si>
  <si>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</si>
  <si>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</si>
  <si>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</si>
  <si>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</si>
  <si>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</si>
  <si>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</si>
  <si>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</si>
  <si>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</si>
  <si>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</si>
  <si>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</si>
  <si>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</si>
  <si>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</si>
  <si>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</si>
  <si>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</si>
  <si>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</si>
  <si>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</si>
  <si>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</si>
  <si>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</si>
  <si>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</si>
  <si>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</si>
  <si>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</si>
  <si>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</si>
  <si>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</si>
  <si>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</si>
  <si>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</si>
  <si>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</si>
  <si>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</si>
  <si>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</si>
  <si>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</si>
  <si>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</si>
  <si>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</si>
  <si>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</si>
  <si>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</si>
  <si>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</si>
  <si>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</si>
  <si>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</si>
  <si>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</si>
  <si>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</si>
  <si>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</si>
  <si>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</si>
  <si>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</si>
  <si>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</si>
  <si>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</si>
  <si>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</si>
  <si>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</si>
  <si>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</si>
  <si>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</si>
  <si>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</si>
  <si>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</si>
  <si>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</si>
  <si>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</si>
  <si>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</si>
  <si>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</si>
  <si>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</si>
  <si>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</si>
  <si>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</si>
  <si>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</si>
  <si>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</si>
  <si>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</si>
  <si>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</si>
  <si>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</si>
  <si>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</si>
  <si>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</si>
  <si>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</si>
  <si>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</si>
  <si>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</si>
  <si>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</si>
  <si>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</si>
  <si>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</si>
  <si>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</si>
  <si>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</si>
  <si>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</si>
  <si>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</si>
  <si>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</si>
  <si>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</si>
  <si>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</si>
  <si>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</si>
  <si>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</si>
  <si>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</si>
  <si>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</si>
  <si>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</si>
  <si>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</si>
  <si>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</si>
  <si>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</si>
  <si>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</si>
  <si>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</si>
  <si>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</si>
  <si>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</si>
  <si>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</si>
  <si>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</si>
  <si>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</si>
  <si>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</si>
  <si>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</si>
  <si>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</si>
  <si>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</si>
  <si>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</si>
  <si>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</si>
  <si>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</si>
  <si>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</si>
  <si>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</si>
  <si>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</si>
  <si>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</si>
  <si>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</si>
  <si>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</si>
  <si>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</si>
  <si>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</si>
  <si>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</si>
  <si>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</si>
  <si>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</si>
  <si>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</si>
  <si>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</si>
  <si>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</si>
  <si>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</si>
  <si>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</si>
  <si>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</si>
  <si>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</si>
  <si>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</si>
  <si>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</si>
  <si>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</si>
  <si>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</si>
  <si>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</si>
  <si>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</si>
  <si>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</si>
  <si>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</si>
  <si>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</si>
  <si>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</si>
  <si>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</si>
  <si>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</si>
  <si>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</si>
  <si>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</si>
  <si>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</si>
  <si>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</si>
  <si>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</si>
  <si>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</si>
  <si>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</si>
  <si>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</si>
  <si>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</si>
  <si>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</si>
  <si>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</si>
  <si>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</si>
  <si>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</si>
  <si>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</si>
  <si>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</si>
  <si>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</si>
  <si>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</si>
  <si>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</si>
  <si>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</si>
  <si>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</si>
  <si>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</si>
  <si>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</si>
  <si>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</si>
  <si>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</si>
  <si>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</si>
  <si>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</si>
  <si>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</si>
  <si>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</si>
  <si>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</si>
  <si>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</si>
  <si>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</si>
  <si>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</si>
  <si>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</si>
  <si>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</si>
  <si>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</si>
  <si>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</si>
  <si>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</si>
  <si>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</si>
  <si>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</si>
  <si>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</si>
  <si>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</si>
  <si>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</si>
  <si>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</si>
  <si>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</si>
  <si>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</si>
  <si>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</si>
  <si>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</si>
  <si>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</si>
  <si>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</si>
  <si>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</si>
  <si>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</si>
  <si>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</si>
  <si>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</si>
  <si>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</si>
  <si>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</si>
  <si>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</si>
  <si>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</si>
  <si>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</si>
  <si>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</si>
  <si>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</si>
  <si>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</si>
  <si>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</si>
  <si>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</si>
  <si>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</si>
  <si>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</si>
  <si>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</si>
  <si>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</si>
  <si>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</si>
  <si>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</si>
  <si>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</si>
  <si>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</si>
  <si>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</si>
  <si>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</si>
  <si>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</si>
  <si>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</si>
  <si>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</si>
  <si>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</si>
  <si>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</si>
  <si>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</si>
  <si>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</si>
  <si>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</si>
  <si>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</si>
  <si>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</si>
  <si>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</si>
  <si>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</si>
  <si>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</si>
  <si>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</si>
  <si>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</si>
  <si>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</si>
  <si>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</si>
  <si>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</si>
  <si>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</si>
  <si>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</si>
  <si>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</si>
  <si>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</si>
  <si>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</si>
  <si>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</si>
  <si>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</si>
  <si>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</si>
  <si>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</si>
  <si>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</si>
  <si>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</si>
  <si>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</si>
  <si>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</si>
  <si>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</si>
  <si>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</si>
  <si>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</si>
  <si>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</si>
  <si>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</si>
  <si>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</si>
  <si>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</si>
  <si>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</si>
  <si>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</si>
  <si>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</si>
  <si>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</si>
  <si>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</si>
  <si>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</si>
  <si>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</si>
  <si>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</si>
  <si>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</si>
  <si>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</si>
  <si>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</si>
  <si>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</si>
  <si>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</si>
  <si>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</si>
  <si>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</si>
  <si>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</si>
  <si>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</si>
  <si>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</si>
  <si>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</si>
  <si>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</si>
  <si>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</si>
  <si>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</si>
  <si>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</si>
  <si>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</si>
  <si>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</si>
  <si>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</si>
  <si>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</si>
  <si>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</si>
  <si>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</si>
  <si>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</si>
  <si>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</si>
  <si>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</si>
  <si>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</si>
  <si>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</si>
  <si>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</si>
  <si>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</si>
  <si>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</si>
  <si>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</si>
  <si>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</si>
  <si>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</si>
  <si>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</si>
  <si>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</si>
  <si>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</si>
  <si>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</si>
  <si>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</si>
  <si>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</si>
  <si>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</si>
  <si>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</si>
  <si>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</si>
  <si>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</si>
  <si>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</si>
  <si>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</si>
  <si>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</si>
  <si>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</si>
  <si>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</si>
  <si>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</si>
  <si>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</si>
  <si>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</si>
  <si>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</si>
  <si>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</si>
  <si>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</si>
  <si>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</si>
  <si>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</si>
  <si>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</si>
  <si>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</si>
  <si>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</si>
  <si>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</si>
  <si>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</si>
  <si>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</si>
  <si>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</si>
  <si>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</si>
  <si>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</si>
  <si>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</si>
  <si>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</si>
  <si>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</si>
  <si>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</si>
  <si>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</si>
  <si>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</si>
  <si>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</si>
  <si>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</si>
  <si>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</si>
  <si>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</si>
  <si>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</si>
  <si>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</si>
  <si>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</si>
  <si>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</si>
  <si>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</si>
  <si>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</si>
  <si>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</si>
  <si>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</si>
  <si>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</si>
  <si>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</si>
  <si>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</si>
  <si>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</si>
  <si>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</si>
  <si>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</si>
  <si>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</si>
  <si>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</si>
  <si>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</si>
  <si>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</si>
  <si>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</si>
  <si>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</si>
  <si>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</si>
  <si>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</si>
  <si>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</si>
  <si>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</si>
  <si>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</si>
  <si>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</si>
  <si>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</si>
  <si>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</si>
  <si>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</si>
  <si>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</si>
  <si>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</si>
  <si>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</si>
  <si>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</si>
  <si>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</si>
  <si>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</si>
  <si>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</si>
  <si>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</si>
  <si>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</si>
  <si>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</si>
  <si>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</si>
  <si>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</si>
  <si>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</si>
  <si>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</si>
  <si>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</si>
  <si>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</si>
  <si>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</si>
  <si>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</si>
  <si>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</si>
  <si>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</si>
  <si>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</si>
  <si>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</si>
  <si>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</si>
  <si>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</si>
  <si>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</si>
  <si>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</si>
  <si>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</si>
  <si>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</si>
  <si>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</si>
  <si>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</si>
  <si>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</si>
  <si>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</si>
  <si>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</si>
  <si>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</si>
  <si>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</si>
  <si>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</si>
  <si>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</si>
  <si>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</si>
  <si>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</si>
  <si>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</si>
  <si>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</si>
  <si>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</si>
  <si>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</si>
  <si>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</si>
  <si>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</si>
  <si>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</si>
  <si>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</si>
  <si>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</si>
  <si>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</si>
  <si>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</si>
  <si>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</si>
  <si>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</si>
  <si>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</si>
  <si>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</si>
  <si>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</si>
  <si>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</si>
  <si>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</si>
  <si>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</si>
  <si>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</si>
  <si>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</si>
  <si>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</si>
  <si>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</si>
  <si>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</si>
  <si>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</si>
  <si>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</si>
  <si>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</si>
  <si>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</si>
  <si>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</si>
  <si>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</si>
  <si>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</si>
  <si>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</si>
  <si>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</si>
  <si>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</si>
  <si>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</si>
  <si>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</si>
  <si>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</si>
  <si>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</si>
  <si>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</si>
  <si>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</si>
  <si>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</si>
  <si>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</si>
  <si>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</si>
  <si>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</si>
  <si>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</si>
  <si>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</si>
  <si>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</si>
  <si>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</si>
  <si>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</si>
  <si>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</si>
  <si>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</si>
  <si>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</si>
  <si>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</si>
  <si>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</si>
  <si>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</si>
  <si>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</si>
  <si>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</si>
  <si>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</si>
  <si>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</si>
  <si>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</si>
  <si>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</si>
  <si>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</si>
  <si>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</si>
  <si>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</si>
  <si>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</si>
  <si>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</si>
  <si>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</si>
  <si>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</si>
  <si>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</si>
  <si>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</si>
  <si>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</si>
  <si>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</si>
  <si>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</si>
  <si>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</si>
  <si>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</si>
  <si>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</si>
  <si>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</si>
  <si>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</si>
  <si>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</si>
  <si>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</si>
  <si>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</si>
  <si>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</si>
  <si>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</si>
  <si>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</si>
  <si>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</si>
  <si>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</si>
  <si>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</si>
  <si>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</si>
  <si>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</si>
  <si>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</si>
  <si>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</si>
  <si>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</si>
  <si>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</si>
  <si>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</si>
  <si>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</si>
  <si>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</si>
  <si>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</si>
  <si>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</si>
  <si>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</si>
  <si>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</si>
  <si>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</si>
  <si>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</si>
  <si>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</si>
  <si>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</si>
  <si>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</si>
  <si>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</si>
  <si>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</si>
  <si>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</si>
  <si>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</si>
  <si>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</si>
  <si>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</si>
  <si>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</si>
  <si>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</si>
  <si>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</si>
  <si>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</si>
  <si>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</si>
  <si>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</si>
  <si>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</si>
  <si>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</si>
  <si>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</si>
  <si>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</si>
  <si>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</si>
  <si>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</si>
  <si>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</si>
  <si>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</si>
  <si>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</si>
  <si>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</si>
  <si>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</si>
  <si>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</si>
  <si>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</si>
  <si>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</si>
  <si>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</si>
  <si>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</si>
  <si>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</si>
  <si>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</si>
  <si>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</si>
  <si>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</si>
  <si>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</si>
  <si>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</si>
  <si>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</si>
  <si>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</si>
  <si>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</si>
  <si>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</si>
  <si>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</si>
  <si>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</si>
  <si>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</si>
  <si>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</si>
  <si>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</si>
  <si>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</si>
  <si>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</si>
  <si>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</si>
  <si>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</si>
  <si>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</si>
  <si>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</si>
  <si>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</si>
  <si>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</si>
  <si>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</si>
  <si>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</si>
  <si>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</si>
  <si>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</si>
  <si>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</si>
  <si>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</si>
  <si>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</si>
  <si>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</si>
  <si>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</si>
  <si>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</si>
  <si>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</si>
  <si>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</si>
  <si>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</si>
  <si>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</si>
  <si>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</si>
  <si>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</si>
  <si>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</si>
  <si>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</si>
  <si>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</si>
  <si>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</si>
  <si>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</si>
  <si>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</si>
  <si>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</si>
  <si>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</si>
  <si>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</si>
  <si>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</si>
  <si>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</si>
  <si>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</si>
  <si>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</si>
  <si>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</si>
  <si>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</si>
  <si>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</si>
  <si>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</si>
  <si>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</si>
  <si>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</si>
  <si>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</si>
  <si>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</si>
  <si>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</si>
  <si>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</si>
  <si>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</si>
  <si>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</si>
  <si>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</si>
  <si>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</si>
  <si>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</si>
  <si>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</si>
  <si>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</si>
  <si>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</si>
  <si>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</si>
  <si>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</si>
  <si>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</si>
  <si>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</si>
  <si>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</si>
  <si>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</si>
  <si>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</si>
  <si>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</si>
  <si>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</si>
  <si>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</si>
  <si>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</si>
  <si>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</si>
  <si>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</si>
  <si>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</si>
  <si>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</si>
  <si>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</si>
  <si>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</si>
  <si>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</si>
  <si>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</si>
  <si>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</si>
  <si>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</si>
  <si>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</si>
  <si>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</si>
  <si>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</si>
  <si>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</si>
  <si>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</si>
  <si>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</si>
  <si>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</si>
  <si>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</si>
  <si>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</si>
  <si>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</si>
  <si>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</si>
  <si>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</si>
  <si>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</si>
  <si>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</si>
  <si>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</si>
  <si>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</si>
  <si>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</si>
  <si>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</si>
  <si>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</si>
  <si>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</si>
  <si>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</si>
  <si>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</si>
  <si>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</si>
  <si>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</si>
  <si>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</si>
  <si>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</si>
  <si>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</si>
  <si>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</si>
  <si>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</si>
  <si>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</si>
  <si>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</si>
  <si>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</si>
  <si>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</si>
  <si>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</si>
  <si>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</si>
  <si>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</si>
  <si>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</si>
  <si>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</si>
  <si>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</si>
  <si>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</si>
  <si>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</si>
  <si>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</si>
  <si>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</si>
  <si>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</si>
  <si>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</si>
  <si>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</si>
  <si>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</si>
  <si>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</si>
  <si>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</si>
  <si>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</si>
  <si>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</si>
  <si>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</si>
  <si>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</si>
  <si>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</si>
  <si>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</si>
  <si>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</si>
  <si>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</si>
  <si>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</si>
  <si>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</si>
  <si>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</si>
  <si>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</si>
  <si>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</si>
  <si>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</si>
  <si>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</si>
  <si>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</si>
  <si>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</si>
  <si>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</si>
  <si>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</si>
  <si>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</si>
  <si>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</si>
  <si>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</si>
  <si>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</si>
  <si>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</si>
  <si>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</si>
  <si>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</si>
  <si>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</si>
  <si>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</si>
  <si>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</si>
  <si>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</si>
  <si>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</si>
  <si>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</si>
  <si>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</si>
  <si>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</si>
  <si>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</si>
  <si>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</si>
  <si>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</si>
  <si>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</si>
  <si>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</si>
  <si>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</si>
  <si>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</si>
  <si>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</si>
  <si>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</si>
  <si>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</si>
  <si>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</si>
  <si>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</si>
  <si>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</si>
  <si>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</si>
  <si>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</si>
  <si>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</si>
  <si>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</si>
  <si>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</si>
  <si>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</si>
  <si>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</si>
  <si>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</si>
  <si>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</si>
  <si>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</si>
  <si>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</si>
  <si>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</si>
  <si>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</si>
  <si>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</si>
  <si>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</si>
  <si>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</si>
  <si>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</si>
  <si>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</si>
  <si>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</si>
  <si>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</si>
  <si>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</si>
  <si>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</si>
  <si>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</si>
  <si>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</si>
  <si>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</si>
  <si>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</si>
  <si>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</si>
  <si>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</si>
  <si>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</si>
  <si>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</si>
  <si>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</si>
  <si>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</si>
  <si>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</si>
  <si>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</si>
  <si>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</si>
  <si>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</si>
  <si>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</si>
  <si>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</si>
  <si>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</si>
  <si>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</si>
  <si>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</si>
  <si>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</si>
  <si>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</si>
  <si>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</si>
  <si>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</si>
  <si>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</si>
  <si>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</si>
  <si>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</si>
  <si>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</si>
  <si>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</si>
  <si>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</si>
  <si>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</si>
  <si>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</si>
  <si>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</si>
  <si>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</si>
  <si>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</si>
  <si>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</si>
  <si>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</si>
  <si>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</si>
  <si>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</si>
  <si>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</si>
  <si>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</si>
  <si>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</si>
  <si>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</si>
  <si>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</si>
  <si>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</si>
  <si>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</si>
  <si>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</si>
  <si>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</si>
  <si>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</si>
  <si>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</si>
  <si>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</si>
  <si>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</si>
  <si>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</si>
  <si>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</si>
  <si>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</si>
  <si>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</si>
  <si>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</si>
  <si>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</si>
  <si>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</si>
  <si>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</si>
  <si>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</si>
  <si>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</si>
  <si>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</si>
  <si>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</si>
  <si>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</si>
  <si>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</si>
  <si>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</si>
  <si>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</si>
  <si>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</si>
  <si>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</si>
  <si>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</si>
  <si>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</si>
  <si>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</si>
  <si>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</si>
  <si>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</si>
  <si>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</si>
  <si>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</si>
  <si>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</si>
  <si>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</si>
  <si>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</si>
  <si>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</si>
  <si>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</si>
  <si>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</si>
  <si>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</si>
  <si>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</si>
  <si>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</si>
  <si>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</si>
  <si>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</si>
  <si>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</si>
  <si>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</si>
  <si>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</si>
  <si>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</si>
  <si>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</si>
  <si>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</si>
  <si>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</si>
  <si>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</si>
  <si>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</si>
  <si>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</si>
  <si>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</si>
  <si>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</si>
  <si>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</si>
  <si>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</si>
  <si>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</si>
  <si>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</si>
  <si>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</si>
  <si>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</si>
  <si>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</si>
  <si>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</si>
  <si>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</si>
  <si>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</si>
  <si>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</si>
  <si>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</si>
  <si>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</si>
  <si>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</si>
  <si>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</si>
  <si>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</si>
  <si>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</si>
  <si>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</si>
  <si>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</si>
  <si>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</si>
  <si>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</si>
  <si>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</si>
  <si>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</si>
  <si>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</si>
  <si>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</si>
  <si>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</si>
  <si>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</si>
  <si>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</si>
  <si>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</si>
  <si>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</si>
  <si>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</si>
  <si>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</si>
  <si>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</si>
  <si>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</si>
  <si>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</si>
  <si>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</si>
  <si>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</si>
  <si>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</si>
  <si>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</si>
  <si>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</si>
  <si>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</si>
  <si>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</si>
  <si>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</si>
  <si>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</si>
  <si>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</si>
  <si>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</si>
  <si>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</si>
  <si>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</si>
  <si>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</si>
  <si>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</si>
  <si>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</si>
  <si>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</si>
  <si>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</si>
  <si>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</si>
  <si>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</si>
  <si>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</si>
  <si>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</si>
  <si>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</si>
  <si>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</si>
  <si>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</si>
  <si>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</si>
  <si>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</si>
  <si>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</si>
  <si>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</si>
  <si>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</si>
  <si>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</si>
  <si>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</si>
  <si>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</si>
  <si>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</si>
  <si>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</si>
  <si>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</si>
  <si>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</si>
  <si>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</si>
  <si>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</si>
  <si>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</si>
  <si>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</si>
  <si>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</si>
  <si>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</si>
  <si>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</si>
  <si>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</si>
  <si>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</si>
  <si>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</si>
  <si>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</si>
  <si>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</si>
  <si>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</si>
  <si>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</si>
  <si>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</si>
  <si>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</si>
  <si>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</si>
  <si>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</si>
  <si>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</si>
  <si>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</si>
  <si>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</si>
  <si>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</si>
  <si>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</si>
  <si>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</si>
  <si>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</si>
  <si>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</si>
  <si>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</si>
  <si>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</si>
  <si>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</si>
  <si>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</si>
  <si>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</si>
  <si>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</si>
  <si>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</si>
  <si>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</si>
  <si>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</si>
  <si>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</si>
  <si>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</si>
  <si>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</si>
  <si>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</si>
  <si>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</si>
  <si>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</si>
  <si>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</si>
  <si>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</si>
  <si>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</si>
  <si>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</si>
  <si>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</si>
  <si>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</si>
  <si>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</si>
  <si>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</si>
  <si>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</si>
  <si>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</si>
  <si>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</si>
  <si>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</si>
  <si>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</si>
  <si>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</si>
  <si>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</si>
  <si>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</si>
  <si>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</si>
  <si>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</si>
  <si>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</si>
  <si>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</si>
  <si>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</si>
  <si>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</si>
  <si>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</si>
  <si>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</si>
  <si>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</si>
  <si>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</si>
  <si>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</si>
  <si>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</si>
  <si>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</si>
  <si>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</si>
  <si>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</si>
  <si>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</si>
  <si>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</si>
  <si>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</si>
  <si>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</si>
  <si>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</si>
  <si>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</si>
  <si>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</si>
  <si>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</si>
  <si>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</si>
  <si>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</si>
  <si>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</si>
  <si>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</si>
  <si>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</si>
  <si>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</si>
  <si>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</si>
  <si>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</si>
  <si>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</si>
  <si>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</si>
  <si>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</si>
  <si>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</si>
  <si>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</si>
  <si>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</si>
  <si>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</si>
  <si>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</si>
  <si>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</si>
  <si>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</si>
  <si>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</si>
  <si>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</si>
  <si>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</si>
  <si>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</si>
  <si>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</si>
  <si>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</si>
  <si>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</si>
  <si>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</si>
  <si>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</si>
  <si>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</si>
  <si>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</si>
  <si>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</si>
  <si>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</si>
  <si>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</si>
  <si>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</si>
  <si>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</si>
  <si>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</si>
  <si>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</si>
  <si>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</si>
  <si>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</si>
  <si>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</si>
  <si>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</si>
  <si>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</si>
  <si>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</si>
  <si>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</si>
  <si>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</si>
  <si>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</si>
  <si>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</si>
  <si>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</si>
  <si>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</si>
  <si>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</si>
  <si>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</si>
  <si>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</si>
  <si>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</si>
  <si>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</si>
  <si>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</si>
  <si>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</si>
  <si>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</si>
  <si>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</si>
  <si>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</si>
  <si>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</si>
  <si>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</si>
  <si>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</si>
  <si>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</si>
  <si>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</si>
  <si>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</si>
  <si>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</si>
  <si>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</si>
  <si>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</si>
  <si>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</si>
  <si>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</si>
  <si>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</si>
  <si>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</si>
  <si>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</si>
  <si>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</si>
  <si>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</si>
  <si>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</si>
  <si>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</si>
  <si>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</si>
  <si>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</si>
  <si>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</si>
  <si>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</si>
  <si>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</si>
  <si>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</si>
  <si>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</si>
  <si>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</si>
  <si>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</si>
  <si>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</si>
  <si>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</si>
  <si>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</si>
  <si>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</si>
  <si>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</si>
  <si>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</si>
  <si>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</si>
  <si>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</si>
  <si>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</si>
  <si>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</si>
  <si>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</si>
  <si>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</si>
  <si>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</si>
  <si>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</si>
  <si>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</si>
  <si>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</si>
  <si>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</si>
  <si>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</si>
  <si>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</si>
  <si>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</si>
  <si>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</si>
  <si>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</si>
  <si>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</si>
  <si>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</si>
  <si>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</si>
  <si>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</si>
  <si>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</si>
  <si>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</si>
  <si>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</si>
  <si>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</si>
  <si>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</si>
  <si>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</si>
  <si>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</si>
  <si>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</si>
  <si>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</si>
  <si>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</si>
  <si>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</si>
  <si>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</si>
  <si>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</si>
  <si>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</si>
  <si>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</si>
  <si>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</si>
  <si>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</si>
  <si>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</si>
  <si>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</si>
  <si>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</si>
  <si>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</si>
  <si>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</si>
  <si>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</si>
  <si>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</si>
  <si>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</si>
  <si>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</si>
  <si>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</si>
  <si>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</si>
  <si>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</si>
  <si>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</si>
  <si>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</si>
  <si>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</si>
  <si>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</si>
  <si>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</si>
  <si>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</si>
  <si>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</si>
  <si>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</si>
  <si>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</si>
  <si>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</si>
  <si>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</si>
  <si>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</si>
  <si>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</si>
  <si>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</si>
  <si>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</si>
  <si>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</si>
  <si>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</si>
  <si>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</si>
  <si>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</si>
  <si>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</si>
  <si>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</si>
  <si>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</si>
  <si>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</si>
  <si>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</si>
  <si>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</si>
  <si>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</si>
  <si>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</si>
  <si>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</si>
  <si>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</si>
  <si>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</si>
  <si>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</si>
  <si>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</si>
  <si>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</si>
  <si>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</si>
  <si>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</si>
  <si>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</si>
  <si>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</si>
  <si>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</si>
  <si>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</si>
  <si>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</si>
  <si>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</si>
  <si>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</si>
  <si>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</si>
  <si>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</si>
  <si>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</si>
  <si>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</si>
  <si>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</si>
  <si>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</si>
  <si>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</si>
  <si>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</si>
  <si>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</si>
  <si>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</si>
  <si>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</si>
  <si>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</si>
  <si>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</si>
  <si>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</si>
  <si>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</si>
  <si>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</si>
  <si>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</si>
  <si>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</si>
  <si>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</si>
  <si>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</si>
  <si>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</si>
  <si>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</si>
  <si>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</si>
  <si>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</si>
  <si>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</si>
  <si>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</si>
  <si>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</si>
  <si>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</si>
  <si>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</si>
  <si>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</si>
  <si>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</si>
  <si>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</si>
  <si>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</si>
  <si>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</si>
  <si>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</si>
  <si>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</si>
  <si>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</si>
  <si>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</si>
  <si>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</si>
  <si>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</si>
  <si>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</si>
  <si>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</si>
  <si>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</si>
  <si>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</si>
  <si>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</si>
  <si>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</si>
  <si>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</si>
  <si>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</si>
  <si>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</si>
  <si>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</si>
  <si>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</si>
  <si>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</si>
  <si>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</si>
  <si>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</si>
  <si>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</si>
  <si>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</si>
  <si>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</si>
  <si>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</si>
  <si>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</si>
  <si>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</si>
  <si>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</si>
  <si>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</si>
  <si>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</si>
  <si>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</si>
  <si>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</si>
  <si>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</si>
  <si>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</si>
  <si>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</si>
  <si>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</si>
  <si>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</si>
  <si>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</si>
  <si>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</si>
  <si>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</si>
  <si>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</si>
  <si>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</si>
  <si>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</si>
  <si>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</si>
  <si>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</si>
  <si>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</si>
  <si>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</si>
  <si>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</si>
  <si>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</si>
  <si>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</si>
  <si>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</si>
  <si>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</si>
  <si>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</si>
  <si>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</si>
  <si>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</si>
  <si>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</si>
  <si>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</si>
  <si>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</si>
  <si>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</si>
  <si>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</si>
  <si>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</si>
  <si>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</si>
  <si>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</si>
  <si>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</si>
  <si>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</si>
  <si>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</si>
  <si>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</si>
  <si>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</si>
  <si>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</si>
  <si>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</si>
  <si>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</si>
  <si>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</si>
  <si>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</si>
  <si>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</si>
  <si>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</si>
  <si>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</si>
  <si>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</si>
  <si>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</si>
  <si>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</si>
  <si>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</si>
  <si>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</si>
  <si>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</si>
  <si>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</si>
  <si>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</si>
  <si>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</si>
  <si>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</si>
  <si>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</si>
  <si>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</si>
  <si>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</si>
  <si>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</si>
  <si>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</si>
  <si>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</si>
  <si>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</si>
  <si>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</si>
  <si>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</si>
  <si>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</si>
  <si>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</si>
  <si>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</si>
  <si>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</si>
  <si>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</si>
  <si>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</si>
  <si>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</si>
  <si>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</si>
  <si>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</si>
  <si>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</si>
  <si>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</si>
  <si>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</si>
  <si>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</si>
  <si>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</si>
  <si>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</si>
  <si>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</si>
  <si>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</si>
  <si>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</si>
  <si>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</si>
  <si>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</si>
  <si>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</si>
  <si>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</si>
  <si>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</si>
  <si>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</si>
  <si>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</si>
  <si>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</si>
  <si>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</si>
  <si>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</si>
  <si>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</si>
  <si>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</si>
  <si>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</si>
  <si>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</si>
  <si>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</si>
  <si>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</si>
  <si>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</si>
  <si>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</si>
  <si>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</si>
  <si>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</si>
  <si>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</si>
  <si>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</si>
  <si>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</si>
  <si>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</si>
  <si>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</si>
  <si>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</si>
  <si>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</si>
  <si>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</si>
  <si>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</si>
  <si>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</si>
  <si>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</si>
  <si>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</si>
  <si>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</si>
  <si>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</si>
  <si>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</si>
  <si>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</si>
  <si>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</si>
  <si>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</si>
  <si>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</si>
  <si>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</si>
  <si>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</si>
  <si>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</si>
  <si>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</si>
  <si>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</si>
  <si>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</si>
  <si>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</si>
  <si>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</si>
  <si>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</si>
  <si>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</si>
  <si>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</si>
  <si>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</si>
  <si>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</si>
  <si>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</si>
  <si>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</si>
  <si>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</si>
  <si>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</si>
  <si>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</si>
  <si>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</si>
  <si>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</si>
  <si>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</si>
  <si>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</si>
  <si>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</si>
  <si>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</si>
  <si>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</si>
  <si>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</si>
  <si>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</si>
  <si>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</si>
  <si>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</si>
  <si>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</si>
  <si>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</si>
  <si>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</si>
  <si>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</si>
  <si>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</si>
  <si>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</si>
  <si>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</si>
  <si>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</si>
  <si>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</si>
  <si>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</si>
  <si>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</si>
  <si>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</si>
  <si>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</si>
  <si>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</si>
  <si>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</si>
  <si>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</si>
  <si>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</si>
  <si>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</si>
  <si>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</si>
  <si>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</si>
  <si>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</si>
  <si>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</si>
  <si>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</si>
  <si>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</si>
  <si>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</si>
  <si>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</si>
  <si>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</si>
  <si>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</si>
  <si>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</si>
  <si>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</si>
  <si>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</si>
  <si>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</si>
  <si>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</si>
  <si>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</si>
  <si>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</si>
  <si>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</si>
  <si>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</si>
  <si>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</si>
  <si>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</si>
  <si>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</si>
  <si>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</si>
  <si>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</si>
  <si>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</si>
  <si>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</si>
  <si>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</si>
  <si>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</si>
  <si>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</si>
  <si>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</si>
  <si>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</si>
  <si>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</si>
  <si>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</si>
  <si>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</si>
  <si>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</si>
  <si>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</si>
  <si>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</si>
  <si>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</si>
  <si>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</si>
  <si>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</si>
  <si>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</si>
  <si>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</si>
  <si>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</si>
  <si>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</si>
  <si>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</si>
  <si>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</si>
  <si>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</si>
  <si>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</si>
  <si>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</si>
  <si>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</si>
  <si>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</si>
  <si>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</si>
  <si>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</si>
  <si>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</si>
  <si>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</si>
  <si>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</si>
  <si>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</si>
  <si>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</si>
  <si>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</si>
  <si>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</si>
  <si>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</si>
  <si>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</si>
  <si>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</si>
  <si>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</si>
  <si>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</si>
  <si>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</si>
  <si>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</si>
  <si>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</si>
  <si>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</si>
  <si>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</si>
  <si>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</si>
  <si>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</si>
  <si>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</si>
  <si>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</si>
  <si>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</si>
  <si>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</si>
  <si>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</si>
  <si>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</si>
  <si>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</si>
  <si>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</si>
  <si>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</si>
  <si>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</si>
  <si>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</si>
  <si>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</si>
  <si>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</si>
  <si>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</si>
  <si>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</si>
  <si>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</si>
  <si>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</si>
  <si>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</si>
  <si>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</si>
  <si>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</si>
  <si>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</si>
  <si>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</si>
  <si>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</si>
  <si>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</si>
  <si>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</si>
  <si>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</si>
  <si>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</si>
  <si>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</si>
  <si>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</si>
  <si>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</si>
  <si>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</si>
  <si>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</si>
  <si>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</si>
  <si>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</si>
  <si>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</si>
  <si>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</si>
  <si>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</si>
  <si>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</si>
  <si>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</si>
  <si>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</si>
  <si>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</si>
  <si>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</si>
  <si>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</si>
  <si>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</si>
  <si>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</si>
  <si>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</si>
  <si>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</si>
  <si>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</si>
  <si>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</si>
  <si>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</si>
  <si>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</si>
  <si>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</si>
  <si>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</si>
  <si>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</si>
  <si>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</si>
  <si>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</si>
  <si>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</si>
  <si>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</si>
  <si>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</si>
  <si>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</si>
  <si>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</si>
  <si>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</si>
  <si>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</si>
  <si>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</si>
  <si>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</si>
  <si>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</si>
  <si>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</si>
  <si>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</si>
  <si>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</si>
  <si>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</si>
  <si>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</si>
  <si>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</si>
  <si>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</si>
  <si>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</si>
  <si>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</si>
  <si>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</si>
  <si>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</si>
  <si>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</si>
  <si>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</si>
  <si>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</si>
  <si>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</si>
  <si>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</si>
  <si>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</si>
  <si>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</si>
  <si>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</si>
  <si>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</si>
  <si>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</si>
  <si>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</si>
  <si>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</si>
  <si>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</si>
  <si>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</si>
  <si>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</si>
  <si>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</si>
  <si>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</si>
  <si>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</si>
  <si>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</si>
  <si>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</si>
  <si>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</si>
  <si>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</si>
  <si>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</si>
  <si>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</si>
  <si>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</si>
  <si>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</si>
  <si>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</si>
  <si>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</si>
  <si>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</si>
  <si>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</si>
  <si>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</si>
  <si>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</si>
  <si>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</si>
  <si>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</si>
  <si>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</si>
  <si>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</si>
  <si>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</si>
  <si>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</si>
  <si>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</si>
  <si>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</si>
  <si>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</si>
  <si>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</si>
  <si>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</si>
  <si>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</si>
  <si>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</si>
  <si>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</si>
  <si>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</si>
  <si>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</si>
  <si>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</si>
  <si>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</si>
  <si>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</si>
  <si>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</si>
  <si>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</si>
  <si>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</si>
  <si>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</si>
  <si>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</si>
  <si>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</si>
  <si>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</si>
  <si>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</si>
  <si>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</si>
  <si>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</si>
  <si>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</si>
  <si>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</si>
  <si>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</si>
  <si>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</si>
  <si>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</si>
  <si>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</si>
  <si>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</si>
  <si>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</si>
  <si>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</si>
  <si>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</si>
  <si>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</si>
  <si>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</si>
  <si>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</si>
  <si>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</si>
  <si>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</si>
  <si>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</si>
  <si>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</si>
  <si>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</si>
  <si>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</si>
  <si>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</si>
  <si>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</si>
  <si>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</si>
  <si>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</si>
  <si>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</si>
  <si>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</si>
  <si>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</si>
  <si>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</si>
  <si>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</si>
  <si>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</si>
  <si>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</si>
  <si>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</si>
  <si>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</si>
  <si>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</si>
  <si>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</si>
  <si>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</si>
  <si>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</si>
  <si>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</si>
  <si>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</si>
  <si>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</si>
  <si>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</si>
  <si>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</si>
  <si>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</si>
  <si>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</si>
  <si>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</si>
  <si>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</si>
  <si>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</si>
  <si>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</si>
  <si>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</si>
  <si>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</si>
  <si>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</si>
  <si>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</si>
  <si>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</si>
  <si>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</si>
  <si>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</si>
  <si>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</si>
  <si>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</si>
  <si>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</si>
  <si>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</si>
  <si>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</si>
  <si>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</si>
  <si>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</si>
  <si>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</si>
  <si>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</si>
  <si>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</si>
  <si>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</si>
  <si>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</si>
  <si>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</si>
  <si>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</si>
  <si>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</si>
  <si>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</si>
  <si>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</si>
  <si>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</si>
  <si>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</si>
  <si>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</si>
  <si>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</si>
  <si>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</si>
  <si>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</si>
  <si>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</si>
  <si>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</si>
  <si>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</si>
  <si>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</si>
  <si>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</si>
  <si>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</si>
  <si>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</si>
  <si>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</si>
  <si>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</si>
  <si>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</si>
  <si>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</si>
  <si>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</si>
  <si>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</si>
  <si>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</si>
  <si>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</si>
  <si>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</si>
  <si>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</si>
  <si>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</si>
  <si>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</si>
  <si>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</si>
  <si>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</si>
  <si>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</si>
  <si>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</si>
  <si>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</si>
  <si>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</si>
  <si>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</si>
  <si>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</si>
  <si>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</si>
  <si>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</si>
  <si>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</si>
  <si>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</si>
  <si>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</si>
  <si>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</si>
  <si>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</si>
  <si>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</si>
  <si>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</si>
  <si>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</si>
  <si>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</si>
  <si>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</si>
  <si>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</si>
  <si>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</si>
  <si>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</si>
  <si>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</si>
  <si>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</si>
  <si>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</si>
  <si>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</si>
  <si>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</si>
  <si>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</si>
  <si>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</si>
  <si>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</si>
  <si>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</si>
  <si>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</si>
  <si>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</si>
  <si>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</si>
  <si>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</si>
  <si>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</si>
  <si>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</si>
  <si>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</si>
  <si>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</si>
  <si>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</si>
  <si>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</si>
  <si>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</si>
  <si>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</si>
  <si>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</si>
  <si>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</si>
  <si>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</si>
  <si>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</si>
  <si>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</si>
  <si>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</si>
  <si>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</si>
  <si>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</si>
  <si>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</si>
  <si>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</si>
  <si>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</si>
  <si>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</si>
  <si>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</si>
  <si>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</si>
  <si>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</si>
  <si>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</si>
  <si>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</si>
  <si>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</si>
  <si>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</si>
  <si>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</si>
  <si>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</si>
  <si>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</si>
  <si>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</si>
  <si>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</si>
  <si>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</si>
  <si>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</si>
  <si>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</si>
  <si>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</si>
  <si>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</si>
  <si>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</si>
  <si>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</si>
  <si>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</si>
  <si>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</si>
  <si>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</si>
  <si>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</si>
  <si>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</si>
  <si>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</si>
  <si>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</si>
  <si>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</si>
  <si>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</si>
  <si>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</si>
  <si>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</si>
  <si>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</si>
  <si>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</si>
  <si>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</si>
  <si>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</si>
  <si>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</si>
  <si>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</si>
  <si>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</si>
  <si>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</si>
  <si>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</si>
  <si>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</si>
  <si>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</si>
  <si>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</si>
  <si>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</si>
  <si>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</si>
  <si>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</si>
  <si>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</si>
  <si>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</si>
  <si>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</si>
  <si>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</si>
  <si>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</si>
  <si>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</si>
  <si>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</si>
  <si>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</si>
  <si>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</si>
  <si>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</si>
  <si>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</si>
  <si>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</si>
  <si>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</si>
  <si>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</si>
  <si>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</si>
  <si>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</si>
  <si>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</si>
  <si>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</si>
  <si>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</si>
  <si>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</si>
  <si>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</si>
  <si>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</si>
  <si>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</si>
  <si>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</si>
  <si>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</si>
  <si>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</si>
  <si>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</si>
  <si>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</si>
  <si>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</si>
  <si>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</si>
  <si>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</si>
  <si>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</si>
  <si>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</si>
  <si>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</si>
  <si>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</si>
  <si>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</si>
  <si>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</si>
  <si>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</si>
  <si>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</si>
  <si>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</si>
  <si>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</si>
  <si>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</si>
  <si>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</si>
  <si>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</si>
  <si>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</si>
  <si>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</si>
  <si>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</si>
  <si>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</si>
  <si>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</si>
  <si>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</si>
  <si>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</si>
  <si>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</si>
  <si>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</si>
  <si>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</si>
  <si>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</si>
  <si>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</si>
  <si>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</si>
  <si>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</si>
  <si>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</si>
  <si>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</si>
  <si>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</si>
  <si>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</si>
  <si>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</si>
  <si>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</si>
  <si>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</si>
  <si>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</si>
  <si>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</si>
  <si>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</si>
  <si>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</si>
  <si>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</si>
  <si>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</si>
  <si>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</si>
  <si>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</si>
  <si>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</si>
  <si>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</si>
  <si>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</si>
  <si>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</si>
  <si>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</si>
  <si>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</si>
  <si>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</si>
  <si>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</si>
  <si>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</si>
  <si>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</si>
  <si>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</si>
  <si>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</si>
  <si>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</si>
  <si>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</si>
  <si>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</si>
  <si>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</si>
  <si>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</si>
  <si>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</si>
  <si>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</si>
  <si>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</si>
  <si>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</si>
  <si>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</si>
  <si>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</si>
  <si>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</si>
  <si>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</si>
  <si>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</si>
  <si>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</si>
  <si>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</si>
  <si>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</si>
  <si>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</si>
  <si>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</si>
  <si>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</si>
  <si>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</si>
  <si>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</si>
  <si>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</si>
  <si>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</si>
  <si>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</si>
  <si>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</si>
  <si>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</si>
  <si>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</si>
  <si>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</si>
  <si>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</si>
  <si>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</si>
  <si>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</si>
  <si>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</si>
  <si>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</si>
  <si>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</si>
  <si>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</si>
  <si>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</si>
  <si>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</si>
  <si>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</si>
  <si>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</si>
  <si>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</si>
  <si>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</si>
  <si>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</si>
  <si>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</si>
  <si>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</si>
  <si>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</si>
  <si>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</si>
  <si>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</si>
  <si>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</si>
  <si>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</si>
  <si>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</si>
  <si>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</si>
  <si>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</si>
  <si>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</si>
  <si>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</si>
  <si>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</si>
  <si>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</si>
  <si>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</si>
  <si>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</si>
  <si>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</si>
  <si>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</si>
  <si>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</si>
  <si>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</si>
  <si>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</si>
  <si>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</si>
  <si>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</si>
  <si>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</si>
  <si>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</si>
  <si>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</si>
  <si>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</si>
  <si>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</si>
  <si>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</si>
  <si>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</si>
  <si>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</si>
  <si>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</si>
  <si>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</si>
  <si>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</si>
  <si>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</si>
  <si>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</si>
  <si>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</si>
  <si>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</si>
  <si>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</si>
  <si>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</si>
  <si>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</si>
  <si>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</si>
  <si>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</si>
  <si>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</si>
  <si>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</si>
  <si>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</si>
  <si>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</si>
  <si>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</si>
  <si>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</si>
  <si>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</si>
  <si>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</si>
  <si>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</si>
  <si>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</si>
  <si>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</si>
  <si>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</si>
  <si>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</si>
  <si>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</si>
  <si>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</si>
  <si>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</si>
  <si>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</si>
  <si>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</si>
  <si>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</si>
  <si>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</si>
  <si>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</si>
  <si>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</si>
  <si>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</si>
  <si>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</si>
  <si>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</si>
  <si>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</si>
  <si>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</si>
  <si>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</si>
  <si>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</si>
  <si>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</si>
  <si>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</si>
  <si>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</si>
  <si>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</si>
  <si>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</si>
  <si>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</si>
  <si>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</si>
  <si>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</si>
  <si>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</si>
  <si>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</si>
  <si>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</si>
  <si>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</si>
  <si>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</si>
  <si>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</si>
  <si>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</si>
  <si>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</si>
  <si>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</si>
  <si>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</si>
  <si>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</si>
  <si>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</si>
  <si>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</si>
  <si>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</si>
  <si>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</si>
  <si>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</si>
  <si>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</si>
  <si>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</si>
  <si>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</si>
  <si>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</si>
  <si>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</si>
  <si>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</si>
  <si>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</si>
  <si>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</si>
  <si>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</si>
  <si>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</si>
  <si>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</si>
  <si>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</si>
  <si>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</si>
  <si>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</si>
  <si>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</si>
  <si>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</si>
  <si>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</si>
  <si>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</si>
  <si>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</si>
  <si>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</si>
  <si>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</si>
  <si>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</si>
  <si>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</si>
  <si>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</si>
  <si>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</si>
  <si>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</si>
  <si>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</si>
  <si>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</si>
  <si>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</si>
  <si>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</si>
  <si>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</si>
  <si>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</si>
  <si>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</si>
  <si>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</si>
  <si>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</si>
  <si>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</si>
  <si>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</si>
  <si>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</si>
  <si>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</si>
  <si>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</si>
  <si>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</si>
  <si>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</si>
  <si>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</si>
  <si>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</si>
  <si>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</si>
  <si>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</si>
  <si>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</si>
  <si>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</si>
  <si>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</si>
  <si>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</si>
  <si>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</si>
  <si>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</si>
  <si>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</si>
  <si>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</si>
  <si>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</si>
  <si>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</si>
  <si>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</si>
  <si>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</si>
  <si>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</si>
  <si>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</si>
  <si>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</si>
  <si>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</si>
  <si>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</si>
  <si>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</si>
  <si>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</si>
  <si>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</si>
  <si>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</si>
  <si>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</si>
  <si>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</si>
  <si>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</si>
  <si>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</si>
  <si>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</si>
  <si>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</si>
  <si>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</si>
  <si>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</si>
  <si>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</si>
  <si>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</si>
  <si>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</si>
  <si>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</si>
  <si>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</si>
  <si>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</si>
  <si>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</si>
  <si>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</si>
  <si>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</si>
  <si>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</si>
  <si>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</si>
  <si>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</si>
  <si>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</si>
  <si>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</si>
  <si>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</si>
  <si>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</si>
  <si>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</si>
  <si>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</si>
  <si>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</si>
  <si>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</si>
  <si>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</si>
  <si>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</si>
  <si>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</si>
  <si>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</si>
  <si>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</si>
  <si>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</si>
  <si>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</si>
  <si>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</si>
  <si>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</si>
  <si>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</si>
  <si>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</si>
  <si>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</si>
  <si>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</si>
  <si>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</si>
  <si>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</si>
  <si>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</si>
  <si>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</si>
  <si>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</si>
  <si>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</si>
  <si>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</si>
  <si>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</si>
  <si>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</si>
  <si>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</si>
  <si>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</si>
  <si>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</si>
  <si>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</si>
  <si>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</si>
  <si>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</si>
  <si>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</si>
  <si>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</si>
  <si>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</si>
  <si>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</si>
  <si>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</si>
  <si>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</si>
  <si>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</si>
  <si>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</si>
  <si>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</si>
  <si>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</si>
  <si>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</si>
  <si>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</si>
  <si>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</si>
  <si>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</si>
  <si>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</si>
  <si>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</si>
  <si>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</si>
  <si>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</si>
  <si>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</si>
  <si>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</si>
  <si>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</si>
  <si>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</si>
  <si>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</si>
  <si>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</si>
  <si>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</si>
  <si>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</si>
  <si>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</si>
  <si>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</si>
  <si>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</si>
  <si>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</si>
  <si>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</si>
  <si>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</si>
  <si>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</si>
  <si>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</si>
  <si>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</si>
  <si>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</si>
  <si>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</si>
  <si>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</si>
  <si>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</si>
  <si>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</si>
  <si>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</si>
  <si>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</si>
  <si>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</si>
  <si>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</si>
  <si>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</si>
  <si>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</si>
  <si>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</si>
  <si>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</si>
  <si>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</si>
  <si>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</si>
  <si>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</si>
  <si>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</si>
  <si>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</si>
  <si>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</si>
  <si>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</si>
  <si>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</si>
  <si>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</si>
  <si>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</si>
  <si>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</si>
  <si>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</si>
  <si>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</si>
  <si>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</si>
  <si>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</si>
  <si>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</si>
  <si>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</si>
  <si>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</si>
  <si>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</si>
  <si>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</si>
  <si>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</si>
  <si>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</si>
  <si>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</si>
  <si>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</si>
  <si>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</si>
  <si>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</si>
  <si>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</si>
  <si>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</si>
  <si>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</si>
  <si>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</si>
  <si>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</si>
  <si>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</si>
  <si>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</si>
  <si>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</si>
  <si>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</si>
  <si>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</si>
  <si>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</si>
  <si>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</si>
  <si>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</si>
  <si>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</si>
  <si>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</si>
  <si>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</si>
  <si>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</si>
  <si>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</si>
  <si>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</si>
  <si>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</si>
  <si>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</si>
  <si>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</si>
  <si>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</si>
  <si>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</si>
  <si>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</si>
  <si>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</si>
  <si>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</si>
  <si>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</si>
  <si>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</si>
  <si>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</si>
  <si>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</si>
  <si>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</si>
  <si>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</si>
  <si>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</si>
  <si>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</si>
  <si>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</si>
  <si>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</si>
  <si>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</si>
  <si>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</si>
  <si>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</si>
  <si>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</si>
  <si>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</si>
  <si>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</si>
  <si>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</si>
  <si>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</si>
  <si>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</si>
  <si>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</si>
  <si>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</si>
  <si>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</si>
  <si>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</si>
  <si>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</si>
  <si>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</si>
  <si>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</si>
  <si>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</si>
  <si>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</si>
  <si>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</si>
  <si>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</si>
  <si>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</si>
  <si>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</si>
  <si>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</si>
  <si>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</si>
  <si>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</si>
  <si>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</si>
  <si>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</si>
  <si>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</si>
  <si>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</si>
  <si>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</si>
  <si>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</si>
  <si>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</si>
  <si>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</si>
  <si>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</si>
  <si>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</si>
  <si>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</si>
  <si>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</si>
  <si>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</si>
  <si>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</si>
  <si>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</si>
  <si>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</si>
  <si>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</si>
  <si>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</si>
  <si>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</si>
  <si>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</si>
  <si>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</si>
  <si>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</si>
  <si>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</si>
  <si>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</si>
  <si>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</si>
  <si>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</si>
  <si>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</si>
  <si>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</si>
  <si>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</si>
  <si>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</si>
  <si>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</si>
  <si>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</si>
  <si>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</si>
  <si>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</si>
  <si>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</si>
  <si>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</si>
  <si>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</si>
  <si>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</si>
  <si>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</si>
  <si>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</si>
  <si>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</si>
  <si>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</si>
  <si>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</si>
  <si>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</si>
  <si>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</si>
  <si>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</si>
  <si>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</si>
  <si>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</si>
  <si>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</si>
  <si>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</si>
  <si>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</si>
  <si>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</si>
  <si>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</si>
  <si>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</si>
  <si>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</si>
  <si>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</si>
  <si>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</si>
  <si>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</si>
  <si>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</si>
  <si>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</si>
  <si>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</si>
  <si>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</si>
  <si>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</si>
  <si>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</si>
  <si>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</si>
  <si>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</si>
  <si>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</si>
  <si>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</si>
  <si>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</si>
  <si>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</si>
  <si>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</si>
  <si>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</si>
  <si>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</si>
  <si>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</si>
  <si>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</si>
  <si>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</si>
  <si>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</si>
  <si>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</si>
  <si>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</si>
  <si>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</si>
  <si>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</si>
  <si>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</si>
  <si>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</si>
  <si>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</si>
  <si>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</si>
  <si>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</si>
  <si>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</si>
  <si>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</si>
  <si>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</si>
  <si>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</si>
  <si>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</si>
  <si>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</si>
  <si>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</si>
  <si>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</si>
  <si>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</si>
  <si>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</si>
  <si>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</si>
  <si>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</si>
  <si>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</si>
  <si>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</si>
  <si>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</si>
  <si>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</si>
  <si>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</si>
  <si>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</si>
  <si>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</si>
  <si>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</si>
  <si>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</si>
  <si>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</si>
  <si>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</si>
  <si>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</si>
  <si>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</si>
  <si>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</si>
  <si>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</si>
  <si>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</si>
  <si>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</si>
  <si>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</si>
  <si>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</si>
  <si>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</si>
  <si>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</si>
  <si>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</si>
  <si>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</si>
  <si>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</si>
  <si>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</si>
  <si>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</si>
  <si>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</si>
  <si>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</si>
  <si>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</si>
  <si>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</si>
  <si>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</si>
  <si>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</si>
  <si>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</si>
  <si>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</si>
  <si>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</si>
  <si>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</si>
  <si>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</si>
  <si>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</si>
  <si>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</si>
  <si>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</si>
  <si>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</si>
  <si>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</si>
  <si>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</si>
  <si>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</si>
  <si>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</si>
  <si>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</si>
  <si>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</si>
  <si>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</si>
  <si>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</si>
  <si>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</si>
  <si>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</si>
  <si>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</si>
  <si>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</si>
  <si>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</si>
  <si>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</si>
  <si>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</si>
  <si>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</si>
  <si>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</si>
  <si>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</si>
  <si>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</si>
  <si>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</si>
  <si>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</si>
  <si>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</si>
  <si>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</si>
  <si>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</si>
  <si>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</si>
  <si>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</si>
  <si>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</si>
  <si>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</si>
  <si>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</si>
  <si>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</si>
  <si>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</si>
  <si>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</si>
  <si>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</si>
  <si>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</si>
  <si>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</si>
  <si>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</si>
  <si>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</si>
  <si>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</si>
  <si>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</si>
  <si>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</si>
  <si>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</si>
  <si>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</si>
  <si>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</si>
  <si>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</si>
  <si>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</si>
  <si>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</si>
  <si>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</si>
  <si>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</si>
  <si>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</si>
  <si>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</si>
  <si>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</si>
  <si>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</si>
  <si>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</si>
  <si>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</si>
  <si>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</si>
  <si>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</si>
  <si>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</si>
  <si>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</si>
  <si>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</si>
  <si>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</si>
  <si>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</si>
  <si>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</si>
  <si>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</si>
  <si>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</si>
  <si>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</si>
  <si>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</si>
  <si>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</si>
  <si>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</si>
  <si>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</si>
  <si>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</si>
  <si>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</si>
  <si>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</si>
  <si>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</si>
  <si>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</si>
  <si>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</si>
  <si>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</si>
  <si>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</si>
  <si>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</si>
  <si>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</si>
  <si>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</si>
  <si>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</si>
  <si>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</si>
  <si>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</si>
  <si>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</si>
  <si>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</si>
  <si>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</si>
  <si>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</si>
  <si>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</si>
  <si>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</si>
  <si>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</si>
  <si>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</si>
  <si>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</si>
  <si>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</si>
  <si>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</si>
  <si>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</si>
  <si>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</si>
  <si>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</si>
  <si>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</si>
  <si>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</si>
  <si>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</si>
  <si>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</si>
  <si>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</si>
  <si>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</si>
  <si>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</si>
  <si>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</si>
  <si>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</si>
  <si>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</si>
  <si>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</si>
  <si>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</si>
  <si>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</si>
  <si>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</si>
  <si>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</si>
  <si>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</si>
  <si>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</si>
  <si>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</si>
  <si>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</si>
  <si>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</si>
  <si>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</si>
  <si>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</si>
  <si>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</si>
  <si>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</si>
  <si>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</si>
  <si>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</si>
  <si>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</si>
  <si>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</si>
  <si>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</si>
  <si>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</si>
  <si>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</si>
  <si>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</si>
  <si>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</si>
  <si>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</si>
  <si>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</si>
  <si>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</si>
  <si>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</si>
  <si>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</si>
  <si>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</si>
  <si>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</si>
  <si>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</si>
  <si>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</si>
  <si>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</si>
  <si>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</si>
  <si>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</si>
  <si>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</si>
  <si>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</si>
  <si>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</si>
  <si>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</si>
  <si>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</si>
  <si>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</si>
  <si>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</si>
  <si>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</si>
  <si>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</si>
  <si>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</si>
  <si>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</si>
  <si>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</si>
  <si>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</si>
  <si>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</si>
  <si>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</si>
  <si>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</si>
  <si>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</si>
  <si>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</si>
  <si>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</si>
  <si>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</si>
  <si>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</si>
  <si>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</si>
  <si>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</si>
  <si>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</si>
  <si>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</si>
  <si>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</si>
  <si>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</si>
  <si>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</si>
  <si>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</si>
  <si>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</si>
  <si>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</si>
  <si>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</si>
  <si>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</si>
  <si>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</si>
  <si>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</si>
  <si>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</si>
  <si>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</si>
  <si>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</si>
  <si>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</si>
  <si>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</si>
  <si>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</si>
  <si>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</si>
  <si>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</si>
  <si>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</si>
  <si>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</si>
  <si>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</si>
  <si>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</si>
  <si>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</si>
  <si>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</si>
  <si>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</si>
  <si>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</si>
  <si>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</si>
  <si>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</si>
  <si>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</si>
  <si>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</si>
  <si>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</si>
  <si>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</si>
  <si>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</si>
  <si>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</si>
  <si>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</si>
  <si>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</si>
  <si>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</si>
  <si>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</si>
  <si>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</si>
  <si>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</si>
  <si>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</si>
  <si>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</si>
  <si>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</si>
  <si>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</si>
  <si>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</si>
  <si>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</si>
  <si>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</si>
  <si>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</si>
  <si>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</si>
  <si>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</si>
  <si>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</si>
  <si>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</si>
  <si>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</si>
  <si>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</si>
  <si>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</si>
  <si>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</si>
  <si>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</si>
  <si>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</si>
  <si>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</si>
  <si>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</si>
  <si>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</si>
  <si>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</si>
  <si>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</si>
  <si>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</si>
  <si>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</si>
  <si>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</si>
  <si>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</si>
  <si>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</si>
  <si>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</si>
  <si>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</si>
  <si>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</si>
  <si>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</si>
  <si>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</si>
  <si>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</si>
  <si>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</si>
  <si>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</si>
  <si>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</si>
  <si>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</si>
  <si>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</si>
  <si>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</si>
  <si>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</si>
  <si>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</si>
  <si>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</si>
  <si>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</si>
  <si>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</si>
  <si>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</si>
  <si>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</si>
  <si>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</si>
  <si>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</si>
  <si>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</si>
  <si>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</si>
  <si>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</si>
  <si>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</si>
  <si>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</si>
  <si>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</si>
  <si>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</si>
  <si>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</si>
  <si>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</si>
  <si>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</si>
  <si>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</si>
  <si>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</si>
  <si>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</si>
  <si>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</si>
  <si>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</si>
  <si>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</si>
  <si>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</si>
  <si>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</si>
  <si>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</si>
  <si>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</si>
  <si>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</si>
  <si>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</si>
  <si>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</si>
  <si>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</si>
  <si>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</si>
  <si>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</si>
  <si>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</si>
  <si>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</si>
  <si>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</si>
  <si>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</si>
  <si>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</si>
  <si>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</si>
  <si>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</si>
  <si>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</si>
  <si>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</si>
  <si>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</si>
  <si>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</si>
  <si>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</si>
  <si>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</si>
  <si>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</si>
  <si>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</si>
  <si>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</si>
  <si>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</si>
  <si>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</si>
  <si>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</si>
  <si>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</si>
  <si>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</si>
  <si>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</si>
  <si>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</si>
  <si>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</si>
  <si>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</si>
  <si>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</si>
  <si>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</si>
  <si>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</si>
  <si>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</si>
  <si>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</si>
  <si>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</si>
  <si>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</si>
  <si>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</si>
  <si>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</si>
  <si>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</si>
  <si>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</si>
  <si>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</si>
  <si>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</si>
  <si>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</si>
  <si>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</si>
  <si>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</si>
  <si>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</si>
  <si>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</si>
  <si>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</si>
  <si>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</si>
  <si>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</si>
  <si>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</si>
  <si>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</si>
  <si>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</si>
  <si>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</si>
  <si>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</si>
  <si>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</si>
  <si>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</si>
  <si>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</si>
  <si>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</si>
  <si>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</si>
  <si>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</si>
  <si>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</si>
  <si>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</si>
  <si>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</si>
  <si>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</si>
  <si>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</si>
  <si>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</si>
  <si>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</si>
  <si>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</si>
  <si>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</si>
  <si>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</si>
  <si>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</si>
  <si>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</si>
  <si>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</si>
  <si>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</si>
  <si>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</si>
  <si>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</si>
  <si>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</si>
  <si>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</si>
  <si>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</si>
  <si>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</si>
  <si>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</si>
  <si>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</si>
  <si>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</si>
  <si>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</si>
  <si>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</si>
  <si>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</si>
  <si>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</si>
  <si>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</si>
  <si>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</si>
  <si>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</si>
  <si>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</si>
  <si>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</si>
  <si>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</si>
  <si>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</si>
  <si>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</si>
  <si>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</si>
  <si>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</si>
  <si>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</si>
  <si>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</si>
  <si>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</si>
  <si>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</si>
  <si>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</si>
  <si>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</si>
  <si>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</si>
  <si>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</si>
  <si>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</si>
  <si>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</si>
  <si>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</si>
  <si>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</si>
  <si>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</si>
  <si>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</si>
  <si>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</si>
  <si>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</si>
  <si>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</si>
  <si>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</si>
  <si>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</si>
  <si>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</si>
  <si>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</si>
  <si>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</si>
  <si>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</si>
  <si>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</si>
  <si>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</si>
  <si>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</si>
  <si>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</si>
  <si>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</si>
  <si>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</si>
  <si>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</si>
  <si>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</si>
  <si>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</si>
  <si>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</si>
  <si>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</si>
  <si>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</si>
  <si>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</si>
  <si>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</si>
  <si>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</si>
  <si>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</si>
  <si>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</si>
  <si>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</si>
  <si>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</si>
  <si>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</si>
  <si>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</si>
  <si>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</si>
  <si>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</si>
  <si>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</si>
  <si>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</si>
  <si>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</si>
  <si>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</si>
  <si>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</si>
  <si>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</si>
  <si>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</si>
  <si>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</si>
  <si>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</si>
  <si>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</si>
  <si>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</si>
  <si>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</si>
  <si>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</si>
  <si>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</si>
  <si>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</si>
  <si>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</si>
  <si>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</si>
  <si>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</si>
  <si>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</si>
  <si>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</si>
  <si>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</si>
  <si>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</si>
  <si>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</si>
  <si>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</si>
  <si>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</si>
  <si>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</si>
  <si>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</si>
  <si>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</si>
  <si>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</si>
  <si>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</si>
  <si>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</si>
  <si>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</si>
  <si>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</si>
  <si>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</si>
  <si>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</si>
  <si>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</si>
  <si>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</si>
  <si>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</si>
  <si>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</si>
  <si>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</si>
  <si>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</si>
  <si>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</si>
  <si>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</si>
  <si>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</si>
  <si>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</si>
  <si>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</si>
  <si>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</si>
  <si>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</si>
  <si>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</si>
  <si>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</si>
  <si>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</si>
  <si>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</si>
  <si>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</si>
  <si>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</si>
  <si>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</si>
  <si>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</si>
  <si>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</si>
  <si>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</si>
  <si>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</si>
  <si>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</si>
  <si>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</si>
  <si>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</si>
  <si>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</si>
  <si>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</si>
  <si>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</si>
  <si>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</si>
  <si>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</si>
  <si>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</si>
  <si>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</si>
  <si>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</si>
  <si>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</si>
  <si>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</si>
  <si>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</si>
  <si>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</si>
  <si>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</si>
  <si>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</si>
  <si>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</si>
  <si>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</si>
  <si>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</si>
  <si>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</si>
  <si>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</si>
  <si>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</si>
  <si>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</si>
  <si>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</si>
  <si>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</si>
  <si>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</si>
  <si>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</si>
  <si>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</si>
  <si>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</si>
  <si>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</si>
  <si>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</si>
  <si>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</si>
  <si>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</si>
  <si>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</si>
  <si>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</si>
  <si>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</si>
  <si>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</si>
  <si>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</si>
  <si>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</si>
  <si>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</si>
  <si>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</si>
  <si>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</si>
  <si>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</si>
  <si>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</si>
  <si>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</si>
  <si>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</si>
  <si>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</si>
  <si>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</si>
  <si>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</si>
  <si>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</si>
  <si>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</si>
  <si>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</si>
  <si>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</si>
  <si>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</si>
  <si>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</si>
  <si>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</si>
  <si>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</si>
  <si>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</si>
  <si>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</si>
  <si>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</si>
  <si>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</si>
  <si>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</si>
  <si>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</si>
  <si>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</si>
  <si>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</si>
  <si>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</si>
  <si>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</si>
  <si>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</si>
  <si>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</si>
  <si>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</si>
  <si>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</si>
  <si>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</si>
  <si>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</si>
  <si>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</si>
  <si>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</si>
  <si>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</si>
  <si>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</si>
  <si>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</si>
  <si>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</si>
  <si>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</si>
  <si>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</si>
  <si>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</si>
  <si>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</si>
  <si>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</si>
  <si>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</si>
  <si>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</si>
  <si>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</si>
  <si>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</si>
  <si>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</si>
  <si>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</si>
  <si>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</si>
  <si>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</si>
  <si>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</si>
  <si>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</si>
  <si>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</si>
  <si>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</si>
  <si>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</si>
  <si>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</si>
  <si>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</si>
  <si>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</si>
  <si>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</si>
  <si>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</si>
  <si>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</si>
  <si>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</si>
  <si>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</si>
  <si>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</si>
  <si>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</si>
  <si>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</si>
  <si>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</si>
  <si>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</si>
  <si>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</si>
  <si>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</si>
  <si>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</si>
  <si>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</si>
  <si>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</si>
  <si>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</si>
  <si>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</si>
  <si>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</si>
  <si>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</si>
  <si>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</si>
  <si>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</si>
  <si>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</si>
  <si>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</si>
  <si>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</si>
  <si>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</si>
  <si>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</si>
  <si>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</si>
  <si>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</si>
  <si>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</si>
  <si>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</si>
  <si>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</si>
  <si>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</si>
  <si>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</si>
  <si>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</si>
  <si>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</si>
  <si>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</si>
  <si>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</si>
  <si>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</si>
  <si>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</si>
  <si>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</si>
  <si>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</si>
  <si>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</si>
  <si>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</si>
  <si>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</si>
  <si>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</si>
  <si>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</si>
  <si>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</si>
  <si>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</si>
  <si>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</si>
  <si>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</si>
  <si>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</si>
  <si>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</si>
  <si>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</si>
  <si>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</si>
  <si>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</si>
  <si>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</si>
  <si>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</si>
  <si>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</si>
  <si>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</si>
  <si>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</si>
  <si>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</si>
  <si>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</si>
  <si>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</si>
  <si>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</si>
  <si>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</si>
  <si>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</si>
  <si>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</si>
  <si>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</si>
  <si>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</si>
  <si>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</si>
  <si>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</si>
  <si>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</si>
  <si>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</si>
  <si>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</si>
  <si>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</si>
  <si>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</si>
  <si>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</si>
  <si>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</si>
  <si>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</si>
  <si>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</si>
  <si>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</si>
  <si>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</si>
  <si>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</si>
  <si>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</si>
  <si>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</si>
  <si>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</si>
  <si>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</si>
  <si>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</si>
  <si>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</si>
  <si>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</si>
  <si>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</si>
  <si>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</si>
  <si>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</si>
  <si>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</si>
  <si>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</si>
  <si>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</si>
  <si>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</si>
  <si>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</si>
  <si>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</si>
  <si>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</si>
  <si>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</si>
  <si>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</si>
  <si>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</si>
  <si>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</si>
  <si>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</si>
  <si>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</si>
  <si>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</si>
  <si>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</si>
  <si>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</si>
  <si>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</si>
  <si>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</si>
  <si>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</si>
  <si>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</si>
  <si>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</si>
  <si>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</si>
  <si>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</si>
  <si>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</si>
  <si>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</si>
  <si>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</si>
  <si>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</si>
  <si>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</si>
  <si>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</si>
  <si>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</si>
  <si>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</si>
  <si>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</si>
  <si>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</si>
  <si>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</si>
  <si>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</si>
  <si>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</si>
  <si>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</si>
  <si>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</si>
  <si>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</si>
  <si>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</si>
  <si>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</si>
  <si>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</si>
  <si>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</si>
  <si>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</si>
  <si>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</si>
  <si>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</si>
  <si>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</si>
  <si>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</si>
  <si>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</si>
  <si>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</si>
  <si>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</si>
  <si>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</si>
  <si>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</si>
  <si>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</si>
  <si>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</si>
  <si>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</si>
  <si>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</si>
  <si>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</si>
  <si>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</si>
  <si>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</si>
  <si>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</si>
  <si>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</si>
  <si>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</si>
  <si>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</si>
  <si>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</si>
  <si>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</si>
  <si>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</si>
  <si>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</si>
  <si>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</si>
  <si>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</si>
  <si>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</si>
  <si>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</si>
  <si>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</si>
  <si>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</si>
  <si>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</si>
  <si>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</si>
  <si>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</si>
  <si>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</si>
  <si>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</si>
  <si>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</si>
  <si>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</si>
  <si>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</si>
  <si>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</si>
  <si>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</si>
  <si>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</si>
  <si>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</si>
  <si>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</si>
  <si>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</si>
  <si>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</si>
  <si>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</si>
  <si>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</si>
  <si>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</si>
  <si>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</si>
  <si>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</si>
  <si>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</si>
  <si>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</si>
  <si>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</si>
  <si>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</si>
  <si>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</si>
  <si>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</si>
  <si>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</si>
  <si>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</si>
  <si>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</si>
  <si>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</si>
  <si>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</si>
  <si>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</si>
  <si>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</si>
  <si>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</si>
  <si>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</si>
  <si>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</si>
  <si>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</si>
  <si>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</si>
  <si>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</si>
  <si>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</si>
  <si>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</si>
  <si>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</si>
  <si>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</si>
  <si>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</si>
  <si>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</si>
  <si>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</si>
  <si>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</si>
  <si>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</si>
  <si>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</si>
  <si>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</si>
  <si>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</si>
  <si>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</si>
  <si>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</si>
  <si>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</si>
  <si>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</si>
  <si>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</si>
  <si>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</si>
  <si>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</si>
  <si>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</si>
  <si>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</si>
  <si>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</si>
  <si>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</si>
  <si>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</si>
  <si>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</si>
  <si>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</si>
  <si>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</si>
  <si>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</si>
  <si>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</si>
  <si>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</si>
  <si>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</si>
  <si>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</si>
  <si>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</si>
  <si>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</si>
  <si>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</si>
  <si>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</si>
  <si>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</si>
  <si>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</si>
  <si>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</si>
  <si>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</si>
  <si>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</si>
  <si>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</si>
  <si>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</si>
  <si>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</si>
  <si>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</si>
  <si>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</si>
  <si>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</si>
  <si>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</si>
  <si>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</si>
  <si>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</si>
  <si>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</si>
  <si>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</si>
  <si>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</si>
  <si>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</si>
  <si>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</si>
  <si>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</si>
  <si>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</si>
  <si>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</si>
  <si>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</si>
  <si>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</si>
  <si>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</si>
  <si>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</si>
  <si>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</si>
  <si>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</si>
  <si>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</si>
  <si>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</si>
  <si>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</si>
  <si>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</si>
  <si>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</si>
  <si>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</si>
  <si>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</si>
  <si>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</si>
  <si>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</si>
  <si>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</si>
  <si>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</si>
  <si>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</si>
  <si>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</si>
  <si>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</si>
  <si>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</si>
  <si>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</si>
  <si>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</si>
  <si>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</si>
  <si>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</si>
  <si>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</si>
  <si>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</si>
  <si>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</si>
  <si>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</si>
  <si>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</si>
  <si>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</si>
  <si>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</si>
  <si>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</si>
  <si>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</si>
  <si>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</si>
  <si>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</si>
  <si>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</si>
  <si>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</si>
  <si>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</si>
  <si>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</si>
  <si>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</si>
  <si>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</si>
  <si>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</si>
  <si>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</si>
  <si>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</si>
  <si>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</si>
  <si>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</si>
  <si>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</si>
  <si>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</si>
  <si>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</si>
  <si>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</si>
  <si>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</si>
  <si>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</si>
  <si>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</si>
  <si>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</si>
  <si>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</si>
  <si>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</si>
  <si>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</si>
  <si>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</si>
  <si>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</si>
  <si>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</si>
  <si>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</si>
  <si>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</si>
  <si>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</si>
  <si>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</si>
  <si>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</si>
  <si>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</si>
  <si>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</si>
  <si>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</si>
  <si>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</si>
  <si>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</si>
  <si>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</si>
  <si>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</si>
  <si>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</si>
  <si>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</si>
  <si>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</si>
  <si>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</si>
  <si>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</si>
  <si>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</si>
  <si>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</si>
  <si>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</si>
  <si>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</si>
  <si>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</si>
  <si>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</si>
  <si>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</si>
  <si>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</si>
  <si>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</si>
  <si>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</si>
  <si>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</si>
  <si>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</si>
  <si>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</si>
  <si>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</si>
  <si>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</si>
  <si>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</si>
  <si>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</si>
  <si>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</si>
  <si>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</si>
  <si>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</si>
  <si>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</si>
  <si>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</si>
  <si>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</si>
  <si>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</si>
  <si>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</si>
  <si>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</si>
  <si>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</si>
  <si>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</si>
  <si>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</si>
  <si>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</si>
  <si>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</si>
  <si>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</si>
  <si>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</si>
  <si>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</si>
  <si>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</si>
  <si>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</si>
  <si>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</si>
  <si>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</si>
  <si>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</si>
  <si>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</si>
  <si>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</si>
  <si>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</si>
  <si>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</si>
  <si>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</si>
  <si>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</si>
  <si>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</si>
  <si>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</si>
  <si>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</si>
  <si>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</si>
  <si>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</si>
  <si>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</si>
  <si>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</si>
  <si>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</si>
  <si>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</si>
  <si>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</si>
  <si>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</si>
  <si>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</si>
  <si>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</si>
  <si>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</si>
  <si>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</si>
  <si>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</si>
  <si>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</si>
  <si>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</si>
  <si>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</si>
  <si>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</si>
  <si>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</si>
  <si>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</si>
  <si>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</si>
  <si>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</si>
  <si>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</si>
  <si>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</si>
  <si>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</si>
  <si>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</si>
  <si>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</si>
  <si>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</si>
  <si>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</si>
  <si>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</si>
  <si>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</si>
  <si>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</si>
  <si>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</si>
  <si>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</si>
  <si>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</si>
  <si>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</si>
  <si>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</si>
  <si>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</si>
  <si>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</si>
  <si>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</si>
  <si>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</si>
  <si>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</si>
  <si>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</si>
  <si>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</si>
  <si>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</si>
  <si>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</si>
  <si>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</si>
  <si>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</si>
  <si>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</si>
  <si>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</si>
  <si>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</si>
  <si>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</si>
  <si>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</si>
  <si>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</si>
  <si>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</si>
  <si>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</si>
  <si>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</si>
  <si>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</si>
  <si>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</si>
  <si>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</si>
  <si>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</si>
  <si>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</si>
  <si>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</si>
  <si>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</si>
  <si>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</si>
  <si>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</si>
  <si>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</si>
  <si>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</si>
  <si>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</si>
  <si>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</si>
  <si>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</si>
  <si>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</si>
  <si>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</si>
  <si>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</si>
  <si>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</si>
  <si>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</si>
  <si>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</si>
  <si>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</si>
  <si>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</si>
  <si>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</si>
  <si>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</si>
  <si>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</si>
  <si>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</si>
  <si>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</si>
  <si>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</si>
  <si>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</si>
  <si>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</si>
  <si>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</si>
  <si>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</si>
  <si>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</si>
  <si>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</si>
  <si>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</si>
  <si>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</si>
  <si>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</si>
  <si>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</si>
  <si>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</si>
  <si>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</si>
  <si>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</si>
  <si>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</si>
  <si>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</si>
  <si>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</si>
  <si>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</si>
  <si>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</si>
  <si>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</si>
  <si>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</si>
  <si>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</si>
  <si>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</si>
  <si>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</si>
  <si>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</si>
  <si>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</si>
  <si>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</si>
  <si>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</si>
  <si>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</si>
  <si>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</si>
  <si>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</si>
  <si>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</si>
  <si>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</si>
  <si>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</si>
  <si>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</si>
  <si>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</si>
  <si>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</si>
  <si>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</si>
  <si>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</si>
  <si>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</si>
  <si>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</si>
  <si>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</si>
  <si>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</si>
  <si>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</si>
  <si>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</si>
  <si>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</si>
  <si>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</si>
  <si>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</si>
  <si>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</si>
  <si>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</si>
  <si>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</si>
  <si>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</si>
  <si>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</si>
  <si>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</si>
  <si>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</si>
  <si>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</si>
  <si>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</si>
  <si>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</si>
  <si>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</si>
  <si>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</si>
  <si>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</si>
  <si>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</si>
  <si>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</si>
  <si>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</si>
  <si>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</si>
  <si>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</si>
  <si>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</si>
  <si>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</si>
  <si>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</si>
  <si>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</si>
  <si>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</si>
  <si>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</si>
  <si>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</si>
  <si>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</si>
  <si>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</si>
  <si>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</si>
  <si>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</si>
  <si>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</si>
  <si>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</si>
  <si>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</si>
  <si>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</si>
  <si>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</si>
  <si>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</si>
  <si>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</si>
  <si>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</si>
  <si>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</si>
  <si>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</si>
  <si>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</si>
  <si>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</si>
  <si>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</si>
  <si>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</si>
  <si>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</si>
  <si>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</si>
  <si>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</si>
  <si>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</si>
  <si>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</si>
  <si>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</si>
  <si>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</si>
  <si>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</si>
  <si>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</si>
  <si>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</si>
  <si>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</si>
  <si>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</si>
  <si>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</si>
  <si>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</si>
  <si>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</si>
  <si>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</si>
  <si>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</si>
  <si>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</si>
  <si>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</si>
  <si>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</si>
  <si>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</si>
  <si>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</si>
  <si>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</si>
  <si>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</si>
  <si>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</si>
  <si>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</si>
  <si>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</si>
  <si>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</si>
  <si>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</si>
  <si>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</si>
  <si>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</si>
  <si>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</si>
  <si>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</si>
  <si>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</si>
  <si>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</si>
  <si>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</si>
  <si>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</si>
  <si>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</si>
  <si>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</si>
  <si>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</si>
  <si>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</si>
  <si>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</si>
  <si>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</si>
  <si>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</si>
  <si>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</si>
  <si>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</si>
  <si>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</si>
  <si>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</si>
  <si>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</si>
  <si>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</si>
  <si>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</si>
  <si>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</si>
  <si>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</si>
  <si>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</si>
  <si>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</si>
  <si>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</si>
  <si>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</si>
  <si>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</si>
  <si>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</si>
  <si>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</si>
  <si>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</si>
  <si>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</si>
  <si>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</si>
  <si>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</si>
  <si>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</si>
  <si>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</si>
  <si>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</si>
  <si>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</si>
  <si>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</si>
  <si>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</si>
  <si>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</si>
  <si>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</si>
  <si>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</si>
  <si>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</si>
  <si>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</si>
  <si>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</si>
  <si>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</si>
  <si>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</si>
  <si>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</si>
  <si>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</si>
  <si>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</si>
  <si>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</si>
  <si>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</si>
  <si>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</si>
  <si>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</si>
  <si>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</si>
  <si>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</si>
  <si>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</si>
  <si>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</si>
  <si>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</si>
  <si>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</si>
  <si>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</si>
  <si>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</si>
  <si>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</si>
  <si>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</si>
  <si>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</si>
  <si>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</si>
  <si>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</si>
  <si>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</si>
  <si>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</si>
  <si>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</si>
  <si>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</si>
  <si>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</si>
  <si>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</si>
  <si>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</si>
  <si>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</si>
  <si>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</si>
  <si>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</si>
  <si>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</si>
  <si>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</si>
  <si>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</si>
  <si>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</si>
  <si>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</si>
  <si>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</si>
  <si>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</si>
  <si>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</si>
  <si>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</si>
  <si>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</si>
  <si>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</si>
  <si>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</si>
  <si>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</si>
  <si>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</si>
  <si>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</si>
  <si>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</si>
  <si>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</si>
  <si>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</si>
  <si>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</si>
  <si>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</si>
  <si>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</si>
  <si>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</si>
  <si>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</si>
  <si>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</si>
  <si>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</si>
  <si>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</si>
  <si>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</si>
  <si>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</si>
  <si>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</si>
  <si>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</si>
  <si>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</si>
  <si>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</si>
  <si>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</si>
  <si>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</si>
  <si>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</si>
  <si>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</si>
  <si>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</si>
  <si>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</si>
  <si>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</si>
  <si>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</si>
  <si>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</si>
  <si>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</si>
  <si>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</si>
  <si>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</si>
  <si>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</si>
  <si>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</si>
  <si>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</si>
  <si>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</si>
  <si>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</si>
  <si>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</si>
  <si>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</si>
  <si>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</si>
  <si>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</si>
  <si>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</si>
  <si>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</si>
  <si>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</si>
  <si>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</si>
  <si>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</si>
  <si>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</si>
  <si>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</si>
  <si>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</si>
  <si>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</si>
  <si>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</si>
  <si>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</si>
  <si>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</si>
  <si>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</si>
  <si>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</si>
  <si>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</si>
  <si>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</si>
  <si>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</si>
  <si>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</si>
  <si>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</si>
  <si>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</si>
  <si>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</si>
  <si>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</si>
  <si>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</si>
  <si>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</si>
  <si>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</si>
  <si>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</si>
  <si>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</si>
  <si>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</si>
  <si>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</si>
  <si>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</si>
  <si>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</si>
  <si>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</si>
  <si>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</si>
  <si>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</si>
  <si>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</si>
  <si>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</si>
  <si>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</si>
  <si>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</si>
  <si>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</si>
  <si>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</si>
  <si>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</si>
  <si>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</si>
  <si>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</si>
  <si>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</si>
  <si>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</si>
  <si>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</si>
  <si>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</si>
  <si>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</si>
  <si>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</si>
  <si>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</si>
  <si>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</si>
  <si>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</si>
  <si>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</si>
  <si>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</si>
  <si>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</si>
  <si>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</si>
  <si>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</si>
  <si>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</si>
  <si>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</si>
  <si>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</si>
  <si>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</si>
  <si>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</si>
  <si>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</si>
  <si>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</si>
  <si>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</si>
  <si>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</si>
  <si>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</si>
  <si>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</si>
  <si>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</si>
  <si>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</si>
  <si>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</si>
  <si>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</si>
  <si>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</si>
  <si>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</si>
  <si>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</si>
  <si>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</si>
  <si>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</si>
  <si>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</si>
  <si>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</si>
  <si>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</si>
  <si>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</si>
  <si>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</si>
  <si>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</si>
  <si>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</si>
  <si>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</si>
  <si>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</si>
  <si>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</si>
  <si>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</si>
  <si>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</si>
  <si>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</si>
  <si>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</si>
  <si>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</si>
  <si>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</si>
  <si>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</si>
  <si>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</si>
  <si>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</si>
  <si>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</si>
  <si>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</si>
  <si>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</si>
  <si>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</si>
  <si>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</si>
  <si>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</si>
  <si>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</si>
  <si>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</si>
  <si>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</si>
  <si>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</si>
  <si>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</si>
  <si>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</si>
  <si>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</si>
  <si>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</si>
  <si>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</si>
  <si>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</si>
  <si>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</si>
  <si>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</si>
  <si>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</si>
  <si>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</si>
  <si>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</si>
  <si>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</si>
  <si>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</si>
  <si>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</si>
  <si>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</si>
  <si>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</si>
  <si>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</si>
  <si>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</si>
  <si>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</si>
  <si>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</si>
  <si>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</si>
  <si>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</si>
  <si>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</si>
  <si>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</si>
  <si>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</si>
  <si>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</si>
  <si>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</si>
  <si>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</si>
  <si>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</si>
  <si>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</si>
  <si>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</si>
  <si>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</si>
  <si>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</si>
  <si>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</si>
  <si>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</si>
  <si>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</si>
  <si>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</si>
  <si>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</si>
  <si>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</si>
  <si>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</si>
  <si>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</si>
  <si>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</si>
  <si>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</si>
  <si>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</si>
  <si>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</si>
  <si>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</si>
  <si>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</si>
  <si>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</si>
  <si>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</si>
  <si>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</si>
  <si>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</si>
  <si>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</si>
  <si>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</si>
  <si>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</si>
  <si>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</si>
  <si>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</si>
  <si>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</si>
  <si>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</si>
  <si>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</si>
  <si>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</si>
  <si>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</si>
  <si>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</si>
  <si>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</si>
  <si>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</si>
  <si>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</si>
  <si>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</si>
  <si>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</si>
  <si>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</si>
  <si>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</si>
  <si>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</si>
  <si>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</si>
  <si>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</si>
  <si>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</si>
  <si>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</si>
  <si>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</si>
  <si>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</si>
  <si>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</si>
  <si>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</si>
  <si>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</si>
  <si>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</si>
  <si>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</si>
  <si>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</si>
  <si>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</si>
  <si>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</si>
  <si>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</si>
  <si>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</si>
  <si>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</si>
  <si>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</si>
  <si>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</si>
  <si>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</si>
  <si>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</si>
  <si>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</si>
  <si>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</si>
  <si>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</si>
  <si>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</si>
  <si>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</si>
  <si>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</si>
  <si>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</si>
  <si>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</si>
  <si>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</si>
  <si>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</si>
  <si>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</si>
  <si>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</si>
  <si>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</si>
  <si>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</si>
  <si>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</si>
  <si>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</si>
  <si>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</si>
  <si>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</si>
  <si>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</si>
  <si>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</si>
  <si>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</si>
  <si>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</si>
  <si>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</si>
  <si>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</si>
  <si>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</si>
  <si>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</si>
  <si>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</si>
  <si>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</si>
  <si>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</si>
  <si>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</si>
  <si>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</si>
  <si>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</si>
  <si>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</si>
  <si>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</si>
  <si>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</si>
  <si>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</si>
  <si>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</si>
  <si>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</si>
  <si>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</si>
  <si>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</si>
  <si>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</si>
  <si>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</si>
  <si>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</si>
  <si>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</si>
  <si>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</si>
  <si>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</si>
  <si>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</si>
  <si>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</si>
  <si>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</si>
  <si>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</si>
  <si>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</si>
  <si>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</si>
  <si>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</si>
  <si>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</si>
  <si>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</si>
  <si>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</si>
  <si>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</si>
  <si>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</si>
  <si>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</si>
  <si>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</si>
  <si>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</si>
  <si>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</si>
  <si>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</si>
  <si>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</si>
  <si>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</si>
  <si>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</si>
  <si>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</si>
  <si>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</si>
  <si>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</si>
  <si>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</si>
  <si>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</si>
  <si>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</si>
  <si>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</si>
  <si>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</si>
  <si>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</si>
  <si>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</si>
  <si>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</si>
  <si>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</si>
  <si>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</si>
  <si>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</si>
  <si>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</si>
  <si>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</si>
  <si>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</si>
  <si>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</si>
  <si>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</si>
  <si>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</si>
  <si>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</si>
  <si>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</si>
  <si>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</si>
  <si>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</si>
  <si>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</si>
  <si>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</si>
  <si>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</si>
  <si>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</si>
  <si>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</si>
  <si>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</si>
  <si>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</si>
  <si>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</si>
  <si>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</si>
  <si>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</si>
  <si>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</si>
  <si>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</si>
  <si>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</si>
  <si>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</si>
  <si>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</si>
  <si>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</si>
  <si>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</si>
  <si>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</si>
  <si>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</si>
  <si>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</si>
  <si>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</si>
  <si>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</si>
  <si>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</si>
  <si>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</si>
  <si>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</si>
  <si>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</si>
  <si>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</si>
  <si>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</si>
  <si>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</si>
  <si>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</si>
  <si>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</si>
  <si>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</si>
  <si>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</si>
  <si>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</si>
  <si>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</si>
  <si>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</si>
  <si>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</si>
  <si>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</si>
  <si>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</si>
  <si>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</si>
  <si>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</si>
  <si>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</si>
  <si>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</si>
  <si>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</si>
  <si>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</si>
  <si>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</si>
  <si>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</si>
  <si>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</si>
  <si>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</si>
  <si>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</si>
  <si>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</si>
  <si>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</si>
  <si>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</si>
  <si>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</si>
  <si>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</si>
  <si>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</si>
  <si>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</si>
  <si>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</si>
  <si>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</si>
  <si>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</si>
  <si>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</si>
  <si>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</si>
  <si>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</si>
  <si>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</si>
  <si>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</si>
  <si>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</si>
  <si>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</si>
  <si>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</si>
  <si>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</si>
  <si>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</si>
  <si>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</si>
  <si>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</si>
  <si>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</si>
  <si>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</si>
  <si>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</si>
  <si>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</si>
  <si>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</si>
  <si>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</si>
  <si>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</si>
  <si>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</si>
  <si>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</si>
  <si>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</si>
  <si>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</si>
  <si>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</si>
  <si>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</si>
  <si>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</si>
  <si>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</si>
  <si>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</si>
  <si>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</si>
  <si>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</si>
  <si>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</si>
  <si>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</si>
  <si>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</si>
  <si>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</si>
  <si>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</si>
  <si>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</si>
  <si>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</si>
  <si>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</si>
  <si>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</si>
  <si>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</si>
  <si>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</si>
  <si>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</si>
  <si>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</si>
  <si>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</si>
  <si>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</si>
  <si>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</si>
  <si>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</si>
  <si>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</si>
  <si>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</si>
  <si>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</si>
  <si>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</si>
  <si>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</si>
  <si>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</si>
  <si>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</si>
  <si>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</si>
  <si>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</si>
  <si>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</si>
  <si>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</si>
  <si>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</si>
  <si>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</si>
  <si>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</si>
  <si>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</si>
  <si>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</si>
  <si>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</si>
  <si>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</si>
  <si>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</si>
  <si>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</si>
  <si>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</si>
  <si>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</si>
  <si>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</si>
  <si>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</si>
  <si>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</si>
  <si>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</si>
  <si>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</si>
  <si>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</si>
  <si>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</si>
  <si>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</si>
  <si>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</si>
  <si>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</si>
  <si>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</si>
  <si>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</si>
  <si>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</si>
  <si>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</si>
  <si>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</si>
  <si>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</si>
  <si>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</si>
  <si>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</si>
  <si>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</si>
  <si>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</si>
  <si>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</si>
  <si>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</si>
  <si>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</si>
  <si>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</si>
  <si>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</si>
  <si>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</si>
  <si>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</si>
  <si>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</si>
  <si>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</si>
  <si>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</si>
  <si>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</si>
  <si>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</si>
  <si>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</si>
  <si>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</si>
  <si>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</si>
  <si>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</si>
  <si>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</si>
  <si>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</si>
  <si>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</si>
  <si>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</si>
  <si>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</si>
  <si>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</si>
  <si>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</si>
  <si>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</si>
  <si>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</si>
  <si>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</si>
  <si>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</si>
  <si>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</si>
  <si>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</si>
  <si>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</si>
  <si>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</si>
  <si>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</si>
  <si>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</si>
  <si>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</si>
  <si>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</si>
  <si>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</si>
  <si>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</si>
  <si>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</si>
  <si>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</si>
  <si>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</si>
  <si>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</si>
  <si>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</si>
  <si>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</si>
  <si>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</si>
  <si>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</si>
  <si>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</si>
  <si>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</si>
  <si>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</si>
  <si>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</si>
  <si>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</si>
  <si>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</si>
  <si>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</si>
  <si>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</si>
  <si>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</si>
  <si>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</si>
  <si>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</si>
  <si>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</si>
  <si>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</si>
  <si>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</si>
  <si>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</si>
  <si>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</si>
  <si>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</si>
  <si>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</si>
  <si>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</si>
  <si>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</si>
  <si>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</si>
  <si>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</si>
  <si>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</si>
  <si>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</si>
  <si>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</si>
  <si>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</si>
  <si>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</si>
  <si>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</si>
  <si>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</si>
  <si>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</si>
  <si>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</si>
  <si>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</si>
  <si>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</si>
  <si>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</si>
  <si>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</si>
  <si>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</si>
  <si>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</si>
  <si>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</si>
  <si>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</si>
  <si>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</si>
  <si>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</si>
  <si>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</si>
  <si>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</si>
  <si>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</si>
  <si>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</si>
  <si>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</si>
  <si>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</si>
  <si>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</si>
  <si>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</si>
  <si>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</si>
  <si>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</si>
  <si>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</si>
  <si>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</si>
  <si>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</si>
  <si>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</si>
  <si>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</si>
  <si>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</si>
  <si>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</si>
  <si>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</si>
  <si>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</si>
  <si>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</si>
  <si>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</si>
  <si>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</si>
  <si>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</si>
  <si>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</si>
  <si>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</si>
  <si>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</si>
  <si>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</si>
  <si>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</si>
  <si>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</si>
  <si>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</si>
  <si>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</si>
  <si>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</si>
  <si>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</si>
  <si>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</si>
  <si>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</si>
  <si>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</si>
  <si>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</si>
  <si>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</si>
  <si>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</si>
  <si>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</si>
  <si>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</si>
  <si>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</si>
  <si>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</si>
  <si>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</si>
  <si>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</si>
  <si>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</si>
  <si>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</si>
  <si>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</si>
  <si>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</si>
  <si>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</si>
  <si>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</si>
  <si>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</si>
  <si>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</si>
  <si>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</si>
  <si>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</si>
  <si>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</si>
  <si>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</si>
  <si>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</si>
  <si>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</si>
  <si>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</si>
  <si>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</si>
  <si>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</si>
  <si>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</si>
  <si>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</si>
  <si>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</si>
  <si>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</si>
  <si>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</si>
  <si>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</si>
  <si>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</si>
  <si>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</si>
  <si>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</si>
  <si>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</si>
  <si>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</si>
  <si>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</si>
  <si>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</si>
  <si>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</si>
  <si>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</si>
  <si>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</si>
  <si>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</si>
  <si>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</si>
  <si>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</si>
  <si>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</si>
  <si>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</si>
  <si>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</si>
  <si>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</si>
  <si>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</si>
  <si>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</si>
  <si>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</si>
  <si>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</si>
  <si>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</si>
  <si>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</si>
  <si>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</si>
  <si>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</si>
  <si>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</si>
  <si>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</si>
  <si>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</si>
  <si>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</si>
  <si>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</si>
  <si>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</si>
  <si>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</si>
  <si>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</si>
  <si>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</si>
  <si>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</si>
  <si>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</si>
  <si>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</si>
  <si>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</si>
  <si>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</si>
  <si>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</si>
  <si>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</si>
  <si>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</si>
  <si>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</si>
  <si>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</si>
  <si>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</si>
  <si>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</si>
  <si>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</si>
  <si>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</si>
  <si>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</si>
  <si>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</si>
  <si>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</si>
  <si>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</si>
  <si>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</si>
  <si>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</si>
  <si>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</si>
  <si>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</si>
  <si>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</si>
  <si>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</si>
  <si>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</si>
  <si>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</si>
  <si>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</si>
  <si>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</si>
  <si>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</si>
  <si>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</si>
  <si>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</si>
  <si>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</si>
  <si>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</si>
  <si>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</si>
  <si>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</si>
  <si>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</si>
  <si>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</si>
  <si>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</si>
  <si>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</si>
  <si>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</si>
  <si>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</si>
  <si>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</si>
  <si>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</si>
  <si>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</si>
  <si>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</si>
  <si>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</si>
  <si>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</si>
  <si>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</si>
  <si>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</si>
  <si>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</si>
  <si>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</si>
  <si>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</si>
  <si>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</si>
  <si>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</si>
  <si>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</si>
  <si>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</si>
  <si>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</si>
  <si>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</si>
  <si>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</si>
  <si>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</si>
  <si>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</si>
  <si>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</si>
  <si>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</si>
  <si>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</si>
  <si>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</si>
  <si>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</si>
  <si>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</si>
  <si>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</si>
  <si>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</si>
  <si>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</si>
  <si>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</si>
  <si>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</si>
  <si>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</si>
  <si>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</si>
  <si>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</si>
  <si>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</si>
  <si>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</si>
  <si>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</si>
  <si>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</si>
  <si>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</si>
  <si>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</si>
  <si>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</si>
  <si>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</si>
  <si>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</si>
  <si>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</si>
  <si>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</si>
  <si>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</si>
  <si>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</si>
  <si>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</si>
  <si>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</si>
  <si>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</si>
  <si>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</si>
  <si>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</si>
  <si>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</si>
  <si>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</si>
  <si>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</si>
  <si>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</si>
  <si>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</si>
  <si>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</si>
  <si>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</si>
  <si>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</si>
  <si>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</si>
  <si>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</si>
  <si>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</si>
  <si>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</si>
  <si>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</si>
  <si>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</si>
  <si>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</si>
  <si>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</si>
  <si>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</si>
  <si>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</si>
  <si>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</si>
  <si>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</si>
  <si>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</si>
  <si>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</si>
  <si>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</si>
  <si>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</si>
  <si>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</si>
  <si>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</si>
  <si>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</si>
  <si>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</si>
  <si>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</si>
  <si>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</si>
  <si>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</si>
  <si>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</si>
  <si>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</si>
  <si>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</si>
  <si>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</si>
  <si>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</si>
  <si>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</si>
  <si>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</si>
  <si>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</si>
  <si>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</si>
  <si>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</si>
  <si>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</si>
  <si>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</si>
  <si>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</si>
  <si>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</si>
  <si>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</si>
  <si>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</si>
  <si>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</si>
  <si>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</si>
  <si>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</si>
  <si>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</si>
  <si>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</si>
  <si>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</si>
  <si>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</si>
  <si>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</si>
  <si>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</si>
  <si>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</si>
  <si>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</si>
  <si>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</si>
  <si>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</si>
  <si>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</si>
  <si>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</si>
  <si>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</si>
  <si>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</si>
  <si>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</si>
  <si>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</si>
  <si>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</si>
  <si>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</si>
  <si>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</si>
  <si>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</si>
  <si>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</si>
  <si>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</si>
  <si>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</si>
  <si>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</si>
  <si>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</si>
  <si>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</si>
  <si>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</si>
  <si>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</si>
  <si>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</si>
  <si>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</si>
  <si>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</si>
  <si>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</si>
  <si>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</si>
  <si>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</si>
  <si>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</si>
  <si>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</si>
  <si>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</si>
  <si>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</si>
  <si>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</si>
  <si>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</si>
  <si>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</si>
  <si>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</si>
  <si>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</si>
  <si>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</si>
  <si>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</si>
  <si>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</si>
  <si>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</si>
  <si>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</si>
  <si>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</si>
  <si>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</si>
  <si>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</si>
  <si>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</si>
  <si>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</si>
  <si>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</si>
  <si>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</si>
  <si>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</si>
  <si>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</si>
  <si>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</si>
  <si>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</si>
  <si>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</si>
  <si>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</si>
  <si>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</si>
  <si>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</si>
  <si>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</si>
  <si>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</si>
  <si>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</si>
  <si>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</si>
  <si>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</si>
  <si>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</si>
  <si>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</si>
  <si>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</si>
  <si>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</si>
  <si>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</si>
  <si>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</si>
  <si>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</si>
  <si>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</si>
  <si>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</si>
  <si>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</si>
  <si>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</si>
  <si>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</si>
  <si>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</si>
  <si>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</si>
  <si>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</si>
  <si>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</si>
  <si>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</si>
  <si>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</si>
  <si>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</si>
  <si>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</si>
  <si>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</si>
  <si>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</si>
  <si>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</si>
  <si>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</si>
  <si>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</si>
  <si>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</si>
  <si>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</si>
  <si>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</si>
  <si>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</si>
  <si>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</si>
  <si>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</si>
  <si>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</si>
  <si>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</si>
  <si>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</si>
  <si>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</si>
  <si>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</si>
  <si>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</si>
  <si>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</si>
  <si>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</si>
  <si>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</si>
  <si>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</si>
  <si>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</si>
  <si>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</si>
  <si>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</si>
  <si>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</si>
  <si>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</si>
  <si>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</si>
  <si>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</si>
  <si>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</si>
  <si>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</si>
  <si>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</si>
  <si>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</si>
  <si>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</si>
  <si>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</si>
  <si>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</si>
  <si>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</si>
  <si>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</si>
  <si>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</si>
  <si>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</si>
  <si>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</si>
  <si>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</si>
  <si>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</si>
  <si>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</si>
  <si>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</si>
  <si>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</si>
  <si>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</si>
  <si>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</si>
  <si>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</si>
  <si>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</si>
  <si>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</si>
  <si>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</si>
  <si>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</si>
  <si>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</si>
  <si>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</si>
  <si>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</si>
  <si>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</si>
  <si>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</si>
  <si>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</si>
  <si>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</si>
  <si>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</si>
  <si>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</si>
  <si>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</si>
  <si>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</si>
  <si>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</si>
  <si>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</si>
  <si>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</si>
  <si>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</si>
  <si>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</si>
  <si>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</si>
  <si>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</si>
  <si>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</si>
  <si>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</si>
  <si>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</si>
  <si>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</si>
  <si>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</si>
  <si>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</si>
  <si>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</si>
  <si>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</si>
  <si>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</si>
  <si>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</si>
  <si>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</si>
  <si>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</si>
  <si>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</si>
  <si>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</si>
  <si>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</si>
  <si>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</si>
  <si>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</si>
  <si>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</si>
  <si>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</si>
  <si>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</si>
  <si>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</si>
  <si>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</si>
  <si>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</si>
  <si>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</si>
  <si>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</si>
  <si>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</si>
  <si>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</si>
  <si>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</si>
  <si>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</si>
  <si>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</si>
  <si>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</si>
  <si>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</si>
  <si>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</si>
  <si>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</si>
  <si>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</si>
  <si>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</si>
  <si>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</si>
  <si>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</si>
  <si>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</si>
  <si>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</si>
  <si>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</si>
  <si>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</si>
  <si>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</si>
  <si>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</si>
  <si>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</si>
  <si>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</si>
  <si>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</si>
  <si>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</si>
  <si>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</si>
  <si>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</si>
  <si>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</si>
  <si>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</si>
  <si>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</si>
  <si>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</si>
  <si>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</si>
  <si>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</si>
  <si>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</si>
  <si>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</si>
  <si>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</si>
  <si>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</si>
  <si>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</si>
  <si>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</si>
  <si>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</si>
  <si>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</si>
  <si>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</si>
  <si>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</si>
  <si>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</si>
  <si>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</si>
  <si>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</si>
  <si>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</si>
  <si>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</si>
  <si>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</si>
  <si>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</si>
  <si>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</si>
  <si>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</si>
  <si>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</si>
  <si>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</si>
  <si>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</si>
  <si>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</si>
  <si>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</si>
  <si>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</si>
  <si>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</si>
  <si>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</si>
  <si>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</si>
  <si>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</si>
  <si>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</si>
  <si>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</si>
  <si>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</si>
  <si>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</si>
  <si>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</si>
  <si>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</si>
  <si>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</si>
  <si>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</si>
  <si>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</si>
  <si>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</si>
  <si>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</si>
  <si>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</si>
  <si>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</si>
  <si>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</si>
  <si>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</si>
  <si>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</si>
  <si>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</si>
  <si>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</si>
  <si>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</si>
  <si>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</si>
  <si>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</si>
  <si>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</si>
  <si>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</si>
  <si>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</si>
  <si>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</si>
  <si>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</si>
  <si>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</si>
  <si>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</si>
  <si>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</si>
  <si>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</si>
  <si>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</si>
  <si>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</si>
  <si>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</si>
  <si>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</si>
  <si>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</si>
  <si>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</si>
  <si>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</si>
  <si>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</si>
  <si>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</si>
  <si>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</si>
  <si>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</si>
  <si>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</si>
  <si>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</si>
  <si>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</si>
  <si>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</si>
  <si>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</si>
  <si>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</si>
  <si>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</si>
  <si>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</si>
  <si>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</si>
  <si>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</si>
  <si>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</si>
  <si>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</si>
  <si>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</si>
  <si>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</si>
  <si>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</si>
  <si>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</si>
  <si>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</si>
  <si>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</si>
  <si>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</si>
  <si>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</si>
  <si>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</si>
  <si>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</si>
  <si>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</si>
  <si>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</si>
  <si>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</si>
  <si>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</si>
  <si>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</si>
  <si>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</si>
  <si>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</si>
  <si>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</si>
  <si>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</si>
  <si>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</si>
  <si>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</si>
  <si>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</si>
  <si>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</si>
  <si>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</si>
  <si>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</si>
  <si>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</si>
  <si>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</si>
  <si>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</si>
  <si>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</si>
  <si>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</si>
  <si>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</si>
  <si>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</si>
  <si>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</si>
  <si>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</si>
  <si>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</si>
  <si>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</si>
  <si>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</si>
  <si>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</si>
  <si>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</si>
  <si>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</si>
  <si>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</si>
  <si>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</si>
  <si>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</si>
  <si>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</si>
  <si>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</si>
  <si>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</si>
  <si>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</si>
  <si>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</si>
  <si>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</si>
  <si>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</si>
  <si>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</si>
  <si>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</si>
  <si>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</si>
  <si>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</si>
  <si>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</si>
  <si>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</si>
  <si>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</si>
  <si>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</si>
  <si>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</si>
  <si>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</si>
  <si>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</si>
  <si>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</si>
  <si>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</si>
  <si>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</si>
  <si>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</si>
  <si>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</si>
  <si>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</si>
  <si>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</si>
  <si>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</si>
  <si>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</si>
  <si>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</si>
  <si>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</si>
  <si>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</si>
  <si>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</si>
  <si>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</si>
  <si>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</si>
  <si>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</si>
  <si>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</si>
  <si>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</si>
  <si>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</si>
  <si>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</si>
  <si>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</si>
  <si>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</si>
  <si>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</si>
  <si>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</si>
  <si>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</si>
  <si>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</si>
  <si>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</si>
  <si>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</si>
  <si>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</si>
  <si>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</si>
  <si>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</si>
  <si>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</si>
  <si>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</si>
  <si>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</si>
  <si>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</si>
  <si>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</si>
  <si>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</si>
  <si>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</si>
  <si>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</si>
  <si>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</si>
  <si>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</si>
  <si>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</si>
  <si>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</si>
  <si>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</si>
  <si>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</si>
  <si>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</si>
  <si>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</si>
  <si>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</si>
  <si>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</si>
  <si>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</si>
  <si>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</si>
  <si>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</si>
  <si>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</si>
  <si>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</si>
  <si>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</si>
  <si>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</si>
  <si>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</si>
  <si>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</si>
  <si>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</si>
  <si>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</si>
  <si>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</si>
  <si>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</si>
  <si>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</si>
  <si>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</si>
  <si>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</si>
  <si>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</si>
  <si>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</si>
  <si>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</si>
  <si>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</si>
  <si>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</si>
  <si>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</si>
  <si>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</si>
  <si>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</si>
  <si>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</si>
  <si>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</si>
  <si>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</si>
  <si>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</si>
  <si>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</si>
  <si>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</si>
  <si>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</si>
  <si>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</si>
  <si>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</si>
  <si>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</si>
  <si>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</si>
  <si>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</si>
  <si>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</si>
  <si>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</si>
  <si>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</si>
  <si>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</si>
  <si>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</si>
  <si>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</si>
  <si>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</si>
  <si>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</si>
  <si>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</si>
  <si>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</si>
  <si>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</si>
  <si>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</si>
  <si>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</si>
  <si>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</si>
  <si>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</si>
  <si>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</si>
  <si>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</si>
  <si>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</si>
  <si>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</si>
  <si>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</si>
  <si>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</si>
  <si>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</si>
  <si>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</si>
  <si>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</si>
  <si>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</si>
  <si>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</si>
  <si>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</si>
  <si>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</si>
  <si>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</si>
  <si>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</si>
  <si>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</si>
  <si>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</si>
  <si>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</si>
  <si>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</si>
  <si>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</si>
  <si>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</si>
  <si>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</si>
  <si>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</si>
  <si>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</si>
  <si>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</si>
  <si>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</si>
  <si>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</si>
  <si>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</si>
  <si>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</si>
  <si>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</si>
  <si>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</si>
  <si>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</si>
  <si>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</si>
  <si>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</si>
  <si>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</si>
  <si>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</si>
  <si>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</si>
  <si>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</si>
  <si>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</si>
  <si>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</si>
  <si>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</si>
  <si>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</si>
  <si>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</si>
  <si>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</si>
  <si>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</si>
  <si>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</si>
  <si>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</si>
  <si>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</si>
  <si>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</si>
  <si>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</si>
  <si>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</si>
  <si>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</si>
  <si>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</si>
  <si>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</si>
  <si>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</si>
  <si>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</si>
  <si>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</si>
  <si>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</si>
  <si>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</si>
  <si>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</si>
  <si>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</si>
  <si>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</si>
  <si>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</si>
  <si>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</si>
  <si>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</si>
  <si>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</si>
  <si>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</si>
  <si>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</si>
  <si>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</si>
  <si>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</si>
  <si>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</si>
  <si>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</si>
  <si>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</si>
  <si>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</si>
  <si>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</si>
  <si>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</si>
  <si>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</si>
  <si>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</si>
  <si>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</si>
  <si>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</si>
  <si>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</si>
  <si>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</si>
  <si>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</si>
  <si>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</si>
  <si>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</si>
  <si>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</si>
  <si>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</si>
  <si>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</si>
  <si>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</si>
  <si>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</si>
  <si>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</si>
  <si>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</si>
  <si>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</si>
  <si>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</si>
  <si>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</si>
  <si>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</si>
  <si>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</si>
  <si>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</si>
  <si>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</si>
  <si>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</si>
  <si>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</si>
  <si>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</si>
  <si>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</si>
  <si>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</si>
  <si>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</si>
  <si>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</si>
  <si>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</si>
  <si>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</si>
  <si>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</si>
  <si>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</si>
  <si>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</si>
  <si>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</si>
  <si>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</si>
  <si>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</si>
  <si>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</si>
  <si>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</si>
  <si>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</si>
  <si>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</si>
  <si>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</si>
  <si>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</si>
  <si>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</si>
  <si>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</si>
  <si>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</si>
  <si>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</si>
  <si>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</si>
  <si>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</si>
  <si>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</si>
  <si>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</si>
  <si>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</si>
  <si>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</si>
  <si>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</si>
  <si>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</si>
  <si>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</si>
  <si>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</si>
  <si>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</si>
  <si>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</si>
  <si>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</si>
  <si>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</si>
  <si>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</si>
  <si>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</si>
  <si>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</si>
  <si>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</si>
  <si>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</si>
  <si>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</si>
  <si>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</si>
  <si>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</si>
  <si>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</si>
  <si>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</si>
  <si>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</si>
  <si>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</si>
  <si>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</si>
  <si>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</si>
  <si>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</si>
  <si>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</si>
  <si>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</si>
  <si>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</si>
  <si>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</si>
  <si>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</si>
  <si>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</si>
  <si>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</si>
  <si>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</si>
  <si>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</si>
  <si>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</si>
  <si>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</si>
  <si>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</si>
  <si>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</si>
  <si>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</si>
  <si>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</si>
  <si>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</si>
  <si>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</si>
  <si>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</si>
  <si>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</si>
  <si>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</si>
  <si>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</si>
  <si>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</si>
  <si>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</si>
  <si>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</si>
  <si>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</si>
  <si>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</si>
  <si>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</si>
  <si>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</si>
  <si>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</si>
  <si>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</si>
  <si>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</si>
  <si>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</si>
  <si>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</si>
  <si>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</si>
  <si>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</si>
  <si>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</si>
  <si>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</si>
  <si>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</si>
  <si>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</si>
  <si>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</si>
  <si>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</si>
  <si>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</si>
  <si>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</si>
  <si>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</si>
  <si>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</si>
  <si>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</si>
  <si>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</si>
  <si>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</si>
  <si>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</si>
  <si>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</si>
  <si>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</si>
  <si>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</si>
  <si>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</si>
  <si>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</si>
  <si>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</si>
  <si>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</si>
  <si>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</si>
  <si>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</si>
  <si>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</si>
  <si>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</si>
  <si>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</si>
  <si>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</si>
  <si>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</si>
  <si>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</si>
  <si>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</si>
  <si>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</si>
  <si>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</si>
  <si>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</si>
  <si>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</si>
  <si>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</si>
  <si>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</si>
  <si>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</si>
  <si>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</si>
  <si>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</si>
  <si>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</si>
  <si>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</si>
  <si>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</si>
  <si>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</si>
  <si>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</si>
  <si>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</si>
  <si>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</si>
  <si>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</si>
  <si>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</si>
  <si>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</si>
  <si>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</si>
  <si>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</si>
  <si>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</si>
  <si>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</si>
  <si>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</si>
  <si>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</si>
  <si>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</si>
  <si>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</si>
  <si>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</si>
  <si>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</si>
  <si>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</si>
  <si>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</si>
  <si>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</si>
  <si>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</si>
  <si>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</si>
  <si>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</si>
  <si>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</si>
  <si>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</si>
  <si>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</si>
  <si>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</si>
  <si>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</si>
  <si>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</si>
  <si>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</si>
  <si>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</si>
  <si>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</si>
  <si>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</si>
  <si>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</si>
  <si>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</si>
  <si>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</si>
  <si>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</si>
  <si>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</si>
  <si>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</si>
  <si>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</si>
  <si>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</si>
  <si>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</si>
  <si>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</si>
  <si>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</si>
  <si>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</si>
  <si>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</si>
  <si>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</si>
  <si>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</si>
  <si>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</si>
  <si>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</si>
  <si>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</si>
  <si>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</si>
  <si>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</si>
  <si>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</si>
  <si>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</si>
  <si>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</si>
  <si>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</si>
  <si>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</si>
  <si>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</si>
  <si>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</si>
  <si>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</si>
  <si>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</si>
  <si>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</si>
  <si>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</si>
  <si>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</si>
  <si>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</si>
  <si>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</si>
  <si>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</si>
  <si>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</si>
  <si>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</si>
  <si>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</si>
  <si>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</si>
  <si>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</si>
  <si>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</si>
  <si>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</si>
  <si>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</si>
  <si>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</si>
  <si>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</si>
  <si>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</si>
  <si>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</si>
  <si>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</si>
  <si>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</si>
  <si>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</si>
  <si>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</si>
  <si>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</si>
  <si>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</si>
  <si>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</si>
  <si>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</si>
  <si>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</si>
  <si>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</si>
  <si>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</si>
  <si>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</si>
  <si>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</si>
  <si>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</si>
  <si>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</si>
  <si>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</si>
  <si>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</si>
  <si>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</si>
  <si>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</si>
  <si>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</si>
  <si>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</si>
  <si>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</si>
  <si>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</si>
  <si>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</si>
  <si>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</si>
  <si>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</si>
  <si>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</si>
  <si>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</si>
  <si>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</si>
  <si>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</si>
  <si>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</si>
  <si>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</si>
  <si>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</si>
  <si>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</si>
  <si>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</si>
  <si>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</si>
  <si>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</si>
  <si>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</si>
  <si>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</si>
  <si>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</si>
  <si>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</si>
  <si>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</si>
  <si>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</si>
  <si>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</si>
  <si>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</si>
  <si>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</si>
  <si>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</si>
  <si>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</si>
  <si>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</si>
  <si>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</si>
  <si>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</si>
  <si>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</si>
  <si>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</si>
  <si>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</si>
  <si>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</si>
  <si>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</si>
  <si>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</si>
  <si>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</si>
  <si>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</si>
  <si>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</si>
  <si>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</si>
  <si>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</si>
  <si>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</si>
  <si>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</si>
  <si>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</si>
  <si>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</si>
  <si>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</si>
  <si>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</si>
  <si>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</si>
  <si>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</si>
  <si>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</si>
  <si>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</si>
  <si>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</si>
  <si>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</si>
  <si>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</si>
  <si>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</si>
  <si>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</si>
  <si>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</si>
  <si>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</si>
  <si>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</si>
  <si>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</si>
  <si>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</si>
  <si>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</si>
  <si>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</si>
  <si>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</si>
  <si>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</si>
  <si>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</si>
  <si>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</si>
  <si>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</si>
  <si>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</si>
  <si>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</si>
  <si>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</si>
  <si>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</si>
  <si>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</si>
  <si>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</si>
  <si>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</si>
  <si>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</si>
  <si>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</si>
  <si>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</si>
  <si>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</si>
  <si>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</si>
  <si>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</si>
  <si>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</si>
  <si>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</si>
  <si>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</si>
  <si>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</si>
  <si>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</si>
  <si>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</si>
  <si>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</si>
  <si>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</si>
  <si>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</si>
  <si>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</si>
  <si>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</si>
  <si>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</si>
  <si>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</si>
  <si>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</si>
  <si>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</si>
  <si>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</si>
  <si>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</si>
  <si>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</si>
  <si>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</si>
  <si>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</si>
  <si>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</si>
  <si>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</si>
  <si>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</si>
  <si>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</si>
  <si>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</si>
  <si>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</si>
  <si>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</si>
  <si>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</si>
  <si>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</si>
  <si>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</si>
  <si>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</si>
  <si>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</si>
  <si>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</si>
  <si>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</si>
  <si>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</si>
  <si>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</si>
  <si>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</si>
  <si>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</si>
  <si>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</si>
  <si>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</si>
  <si>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</si>
  <si>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</si>
  <si>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</si>
  <si>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</si>
  <si>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</si>
  <si>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</si>
  <si>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</si>
  <si>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</si>
  <si>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</si>
  <si>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</si>
  <si>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</si>
  <si>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</si>
  <si>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</si>
  <si>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</si>
  <si>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</si>
  <si>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</si>
  <si>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</si>
  <si>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</si>
  <si>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</si>
  <si>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</si>
  <si>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</si>
  <si>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</si>
  <si>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</si>
  <si>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</si>
  <si>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</si>
  <si>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</si>
  <si>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</si>
  <si>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</si>
  <si>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</si>
  <si>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</si>
  <si>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</si>
  <si>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</si>
  <si>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</si>
  <si>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</si>
  <si>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</si>
  <si>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</si>
  <si>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</si>
  <si>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</si>
  <si>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</si>
  <si>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</si>
  <si>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</si>
  <si>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</si>
  <si>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</si>
  <si>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</si>
  <si>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</si>
  <si>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</si>
  <si>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</si>
  <si>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</si>
  <si>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</si>
  <si>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</si>
  <si>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</si>
  <si>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</si>
  <si>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</si>
  <si>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</si>
  <si>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</si>
  <si>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</si>
  <si>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</si>
  <si>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</si>
  <si>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</si>
  <si>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</si>
  <si>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</si>
  <si>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</si>
  <si>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</si>
  <si>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</si>
  <si>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</si>
  <si>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</si>
  <si>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</si>
  <si>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</si>
  <si>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</si>
  <si>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</si>
  <si>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</si>
  <si>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</si>
  <si>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</si>
  <si>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</si>
  <si>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</si>
  <si>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</si>
  <si>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</si>
  <si>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</si>
  <si>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</si>
  <si>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</si>
  <si>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</si>
  <si>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</si>
  <si>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</si>
  <si>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</si>
  <si>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</si>
  <si>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</si>
  <si>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</si>
  <si>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</si>
  <si>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</si>
  <si>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</si>
  <si>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</si>
  <si>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</si>
  <si>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</si>
  <si>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</si>
  <si>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</si>
  <si>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</si>
  <si>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</si>
  <si>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</si>
  <si>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</si>
  <si>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</si>
  <si>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</si>
  <si>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</si>
  <si>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</si>
  <si>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</si>
  <si>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</si>
  <si>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</si>
  <si>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</si>
  <si>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</si>
  <si>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</si>
  <si>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</si>
  <si>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</si>
  <si>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</si>
  <si>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</si>
  <si>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</si>
  <si>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</si>
  <si>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</si>
  <si>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</si>
  <si>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</si>
  <si>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</si>
  <si>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</si>
  <si>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</si>
  <si>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</si>
  <si>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</si>
  <si>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</si>
  <si>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</si>
  <si>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</si>
  <si>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</si>
  <si>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</si>
  <si>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</si>
  <si>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</si>
  <si>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</si>
  <si>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</si>
  <si>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</si>
  <si>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</si>
  <si>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</si>
  <si>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</si>
  <si>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</si>
  <si>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</si>
  <si>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</si>
  <si>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</si>
  <si>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</si>
  <si>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</si>
  <si>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</si>
  <si>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</si>
  <si>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</si>
  <si>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</si>
  <si>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</si>
  <si>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</si>
  <si>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</si>
  <si>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</si>
  <si>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</si>
  <si>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</si>
  <si>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</si>
  <si>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</si>
  <si>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</si>
  <si>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</si>
  <si>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</si>
  <si>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</si>
  <si>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</si>
  <si>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</si>
  <si>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</si>
  <si>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</si>
  <si>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</si>
  <si>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</si>
  <si>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</si>
  <si>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</si>
  <si>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</si>
  <si>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</si>
  <si>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</si>
  <si>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</si>
  <si>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</si>
  <si>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</si>
  <si>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</si>
  <si>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</si>
  <si>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</si>
  <si>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</si>
  <si>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</si>
  <si>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</si>
  <si>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</si>
  <si>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</si>
  <si>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</si>
  <si>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</si>
  <si>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</si>
  <si>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</si>
  <si>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</si>
  <si>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</si>
  <si>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</si>
  <si>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</si>
  <si>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</si>
  <si>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</si>
  <si>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</si>
  <si>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</si>
  <si>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</si>
  <si>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</si>
  <si>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</si>
  <si>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</si>
  <si>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</si>
  <si>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</si>
  <si>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</si>
  <si>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</si>
  <si>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</si>
  <si>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</si>
  <si>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</si>
  <si>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</si>
  <si>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</si>
  <si>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</si>
  <si>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</si>
  <si>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</si>
  <si>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</si>
  <si>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</si>
  <si>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</si>
  <si>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</si>
  <si>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</si>
  <si>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</si>
  <si>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</si>
  <si>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</si>
  <si>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</si>
  <si>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</si>
  <si>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</si>
  <si>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</si>
  <si>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</si>
  <si>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</si>
  <si>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</si>
  <si>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</si>
  <si>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</si>
  <si>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</si>
  <si>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</si>
  <si>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</si>
  <si>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</si>
  <si>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</si>
  <si>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</si>
  <si>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</si>
  <si>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</si>
  <si>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</si>
  <si>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</si>
  <si>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</si>
  <si>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</si>
  <si>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</si>
  <si>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</si>
  <si>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</si>
  <si>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</si>
  <si>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</si>
  <si>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</si>
  <si>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</si>
  <si>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</si>
  <si>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</si>
  <si>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</si>
  <si>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</si>
  <si>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</si>
  <si>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</si>
  <si>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</si>
  <si>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</si>
  <si>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</si>
  <si>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</si>
  <si>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</si>
  <si>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</si>
  <si>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</si>
  <si>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</si>
  <si>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</si>
  <si>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</si>
  <si>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</si>
  <si>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</si>
  <si>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</si>
  <si>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</si>
  <si>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</si>
  <si>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</si>
  <si>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</si>
  <si>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</si>
  <si>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</si>
  <si>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</si>
  <si>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</si>
  <si>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</si>
  <si>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</si>
  <si>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</si>
  <si>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</si>
  <si>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</si>
  <si>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</si>
  <si>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</si>
  <si>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</si>
  <si>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</si>
  <si>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</si>
  <si>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</si>
  <si>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</si>
  <si>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</si>
  <si>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</si>
  <si>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</si>
  <si>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</si>
  <si>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</si>
  <si>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</si>
  <si>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</si>
  <si>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</si>
  <si>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</si>
  <si>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</si>
  <si>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</si>
  <si>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</si>
  <si>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</si>
  <si>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</si>
  <si>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</si>
  <si>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</si>
  <si>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</si>
  <si>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</si>
  <si>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</si>
  <si>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</si>
  <si>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</si>
  <si>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</si>
  <si>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</si>
  <si>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</si>
  <si>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</si>
  <si>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</si>
  <si>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</si>
  <si>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</si>
  <si>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</si>
  <si>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</si>
  <si>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</si>
  <si>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</si>
  <si>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</si>
  <si>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</si>
  <si>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</si>
  <si>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</si>
  <si>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</si>
  <si>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</si>
  <si>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</si>
  <si>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</si>
  <si>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</si>
  <si>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</si>
  <si>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</si>
  <si>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</si>
  <si>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</si>
  <si>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</si>
  <si>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</si>
  <si>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</si>
  <si>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</si>
  <si>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</si>
  <si>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</si>
  <si>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</si>
  <si>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</si>
  <si>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</si>
  <si>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</si>
  <si>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</si>
  <si>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</si>
  <si>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</si>
  <si>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</si>
  <si>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</si>
  <si>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</si>
  <si>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</si>
  <si>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</si>
  <si>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</si>
  <si>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</si>
  <si>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</si>
  <si>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</si>
  <si>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</si>
  <si>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</si>
  <si>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</si>
  <si>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</si>
  <si>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</si>
  <si>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</si>
  <si>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</si>
  <si>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</si>
  <si>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</si>
  <si>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</si>
  <si>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</si>
  <si>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</si>
  <si>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</si>
  <si>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</si>
  <si>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</si>
  <si>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</si>
  <si>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</si>
  <si>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</si>
  <si>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</si>
  <si>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</si>
  <si>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</si>
  <si>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</si>
  <si>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</si>
  <si>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</si>
  <si>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</si>
  <si>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</si>
  <si>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</si>
  <si>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</si>
  <si>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</si>
  <si>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</si>
  <si>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</si>
  <si>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</si>
  <si>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</si>
  <si>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</si>
  <si>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</si>
  <si>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</si>
  <si>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</si>
  <si>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</si>
  <si>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</si>
  <si>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</si>
  <si>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</si>
  <si>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</si>
  <si>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</si>
  <si>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</si>
  <si>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</si>
  <si>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</si>
  <si>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</si>
  <si>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</si>
  <si>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</si>
  <si>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</si>
  <si>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</si>
  <si>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</si>
  <si>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</si>
  <si>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</si>
  <si>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</si>
  <si>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</si>
  <si>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</si>
  <si>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</si>
  <si>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</si>
  <si>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</si>
  <si>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</si>
  <si>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</si>
  <si>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</si>
  <si>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</si>
  <si>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</si>
  <si>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</si>
  <si>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</si>
  <si>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</si>
  <si>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</si>
  <si>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</si>
  <si>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</si>
  <si>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</si>
  <si>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</si>
  <si>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</si>
  <si>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</si>
  <si>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</si>
  <si>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</si>
  <si>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</si>
  <si>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</si>
  <si>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</si>
  <si>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</si>
  <si>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</si>
  <si>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</si>
  <si>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</si>
  <si>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</si>
  <si>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</si>
  <si>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</si>
  <si>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</si>
  <si>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</si>
  <si>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</si>
  <si>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</si>
  <si>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</si>
  <si>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</si>
  <si>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</si>
  <si>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</si>
  <si>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</si>
  <si>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</si>
  <si>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</si>
  <si>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</si>
  <si>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</si>
  <si>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</si>
  <si>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</si>
  <si>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</si>
  <si>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</si>
  <si>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</si>
  <si>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</si>
  <si>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</si>
  <si>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</si>
  <si>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</si>
  <si>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</si>
  <si>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</si>
  <si>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</si>
  <si>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</si>
  <si>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</si>
  <si>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</si>
  <si>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</si>
  <si>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</si>
  <si>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</si>
  <si>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</si>
  <si>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</si>
  <si>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</si>
  <si>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</si>
  <si>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</si>
  <si>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</si>
  <si>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</si>
  <si>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</si>
  <si>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</si>
  <si>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</si>
  <si>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</si>
  <si>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</si>
  <si>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</si>
  <si>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</si>
  <si>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</si>
  <si>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</si>
  <si>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</si>
  <si>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</si>
  <si>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</si>
  <si>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</si>
  <si>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</si>
  <si>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</si>
  <si>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</si>
  <si>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</si>
  <si>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</si>
  <si>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</si>
  <si>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</si>
  <si>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</si>
  <si>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</si>
  <si>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</si>
  <si>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</si>
  <si>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</si>
  <si>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</si>
  <si>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</si>
  <si>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</si>
  <si>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</si>
  <si>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</si>
  <si>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</si>
  <si>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</si>
  <si>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</si>
  <si>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</si>
  <si>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</si>
  <si>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</si>
  <si>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</si>
  <si>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</si>
  <si>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</si>
  <si>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</si>
  <si>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</si>
  <si>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</si>
  <si>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</si>
  <si>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</si>
  <si>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</si>
  <si>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</si>
  <si>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</si>
  <si>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</si>
  <si>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</si>
  <si>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</si>
  <si>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</si>
  <si>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</si>
  <si>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</si>
  <si>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</si>
  <si>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</si>
  <si>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</si>
  <si>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</si>
  <si>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</si>
  <si>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</si>
  <si>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</si>
  <si>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</si>
  <si>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</si>
  <si>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</si>
  <si>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</si>
  <si>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</si>
  <si>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</si>
  <si>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</si>
  <si>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</si>
  <si>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</si>
  <si>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</si>
  <si>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</si>
  <si>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</si>
  <si>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</si>
  <si>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</si>
  <si>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</si>
  <si>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</si>
  <si>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</si>
  <si>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</si>
  <si>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</si>
  <si>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</si>
  <si>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</si>
  <si>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</si>
  <si>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</si>
  <si>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</si>
  <si>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</si>
  <si>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</si>
  <si>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</si>
  <si>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</si>
  <si>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</si>
  <si>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</si>
  <si>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</si>
  <si>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</si>
  <si>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</si>
  <si>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</si>
  <si>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</si>
  <si>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</si>
  <si>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</si>
  <si>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</si>
  <si>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</si>
  <si>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</si>
  <si>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</si>
  <si>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</si>
  <si>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</si>
  <si>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</si>
  <si>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</si>
  <si>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</si>
  <si>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</si>
  <si>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</si>
  <si>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</si>
  <si>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</si>
  <si>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</si>
  <si>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</si>
  <si>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</si>
  <si>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</si>
  <si>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</si>
  <si>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</si>
  <si>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</si>
  <si>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</si>
  <si>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</si>
  <si>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</si>
  <si>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</si>
  <si>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</si>
  <si>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</si>
  <si>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</si>
  <si>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</si>
  <si>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</si>
  <si>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</si>
  <si>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</si>
  <si>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</si>
  <si>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</si>
  <si>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</si>
  <si>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</si>
  <si>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</si>
  <si>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</si>
  <si>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</si>
  <si>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</si>
  <si>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</si>
  <si>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</si>
  <si>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</si>
  <si>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</si>
  <si>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</si>
  <si>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</si>
  <si>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</si>
  <si>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</si>
  <si>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</si>
  <si>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</si>
  <si>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</si>
  <si>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</si>
  <si>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</si>
  <si>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</si>
  <si>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</si>
  <si>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</si>
  <si>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</si>
  <si>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</si>
  <si>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</si>
  <si>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</si>
  <si>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</si>
  <si>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</si>
  <si>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</si>
  <si>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</si>
  <si>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</si>
  <si>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</si>
  <si>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</si>
  <si>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</si>
  <si>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</si>
  <si>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</si>
  <si>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</si>
  <si>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</si>
  <si>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</si>
  <si>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</si>
  <si>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</si>
  <si>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</si>
  <si>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</si>
  <si>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</si>
  <si>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</si>
  <si>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</si>
  <si>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</si>
  <si>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</si>
  <si>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</si>
  <si>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</si>
  <si>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</si>
  <si>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</si>
  <si>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</si>
  <si>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</si>
  <si>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</si>
  <si>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</si>
  <si>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</si>
  <si>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</si>
  <si>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</si>
  <si>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</si>
  <si>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</si>
  <si>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</si>
  <si>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</si>
  <si>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</si>
  <si>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</si>
  <si>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</si>
  <si>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</si>
  <si>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</si>
  <si>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</si>
  <si>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</si>
  <si>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</si>
  <si>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</si>
  <si>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</si>
  <si>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</si>
  <si>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</si>
  <si>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</si>
  <si>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</si>
  <si>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</si>
  <si>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</si>
  <si>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</si>
  <si>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</si>
  <si>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</si>
  <si>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</si>
  <si>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</si>
  <si>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</si>
  <si>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</si>
  <si>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</si>
  <si>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</si>
  <si>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</si>
  <si>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</si>
  <si>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</si>
  <si>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</si>
  <si>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</si>
  <si>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</si>
  <si>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</si>
  <si>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</si>
  <si>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</si>
  <si>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</si>
  <si>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</si>
  <si>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</si>
  <si>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</si>
  <si>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</si>
  <si>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</si>
  <si>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</si>
  <si>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</si>
  <si>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</si>
  <si>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</si>
  <si>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</si>
  <si>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</si>
  <si>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</si>
  <si>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</si>
  <si>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</si>
  <si>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</si>
  <si>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</si>
  <si>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</si>
  <si>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</si>
  <si>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</si>
  <si>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</si>
  <si>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</si>
  <si>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</si>
  <si>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</si>
  <si>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</si>
  <si>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</si>
  <si>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</si>
  <si>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</si>
  <si>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</si>
  <si>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</si>
  <si>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</si>
  <si>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</si>
  <si>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</si>
  <si>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</si>
  <si>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</si>
  <si>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</si>
  <si>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</si>
  <si>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</si>
  <si>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</si>
  <si>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</si>
  <si>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</si>
  <si>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</si>
  <si>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</si>
  <si>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</si>
  <si>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</si>
  <si>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</si>
  <si>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</si>
  <si>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</si>
  <si>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</si>
  <si>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</si>
  <si>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</si>
  <si>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</si>
  <si>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</si>
  <si>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</si>
  <si>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</si>
  <si>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</si>
  <si>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</si>
  <si>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</si>
  <si>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</si>
  <si>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</si>
  <si>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</si>
  <si>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</si>
  <si>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</si>
  <si>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</si>
  <si>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</si>
  <si>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</si>
  <si>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</si>
  <si>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</si>
  <si>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</si>
  <si>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</si>
  <si>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</si>
  <si>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</si>
  <si>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</si>
  <si>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</si>
  <si>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</si>
  <si>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</si>
  <si>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</si>
  <si>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</si>
  <si>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</si>
  <si>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</si>
  <si>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</si>
  <si>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</si>
  <si>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</si>
  <si>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</si>
  <si>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</si>
  <si>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</si>
  <si>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</si>
  <si>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</si>
  <si>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</si>
  <si>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</si>
  <si>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</si>
  <si>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</si>
  <si>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</si>
  <si>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</si>
  <si>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</si>
  <si>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</si>
  <si>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</si>
  <si>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</si>
  <si>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</si>
  <si>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</si>
  <si>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</si>
  <si>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</si>
  <si>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</si>
  <si>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</si>
  <si>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</si>
  <si>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</si>
  <si>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</si>
  <si>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</si>
  <si>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</si>
  <si>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</si>
  <si>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</si>
  <si>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</si>
  <si>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</si>
  <si>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</si>
  <si>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</si>
  <si>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</si>
  <si>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</si>
  <si>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</si>
  <si>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</si>
  <si>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</si>
  <si>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</si>
  <si>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</si>
  <si>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</si>
  <si>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</si>
  <si>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</si>
  <si>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</si>
  <si>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</si>
  <si>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</si>
  <si>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</si>
  <si>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</si>
  <si>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</si>
  <si>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</si>
  <si>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</si>
  <si>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</si>
  <si>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</si>
  <si>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</si>
  <si>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</si>
  <si>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</si>
  <si>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</si>
  <si>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</si>
  <si>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</si>
  <si>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</si>
  <si>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</si>
  <si>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</si>
  <si>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</si>
  <si>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</si>
  <si>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</si>
  <si>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</si>
  <si>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</si>
  <si>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</si>
  <si>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</si>
  <si>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</si>
  <si>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</si>
  <si>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</si>
  <si>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</si>
  <si>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</si>
  <si>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</si>
  <si>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</si>
  <si>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</si>
  <si>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</si>
  <si>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</si>
  <si>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</si>
  <si>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</si>
  <si>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</si>
  <si>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</si>
  <si>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</si>
  <si>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</si>
  <si>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</si>
  <si>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</si>
  <si>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</si>
  <si>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</si>
  <si>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</si>
  <si>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</si>
  <si>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</si>
  <si>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</si>
  <si>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</si>
  <si>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</si>
  <si>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</si>
  <si>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</si>
  <si>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</si>
  <si>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</si>
  <si>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</si>
  <si>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</si>
  <si>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</si>
  <si>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</si>
  <si>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</si>
  <si>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</si>
  <si>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</si>
  <si>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</si>
  <si>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</si>
  <si>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</si>
  <si>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</si>
  <si>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</si>
  <si>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</si>
  <si>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</si>
  <si>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</si>
  <si>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</si>
  <si>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</si>
  <si>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</si>
  <si>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</si>
  <si>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</si>
  <si>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</si>
  <si>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</si>
  <si>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</si>
  <si>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</si>
  <si>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</si>
  <si>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</si>
  <si>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</si>
  <si>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</si>
  <si>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</si>
  <si>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</si>
  <si>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</si>
  <si>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</si>
  <si>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</si>
  <si>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</si>
  <si>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</si>
  <si>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</si>
  <si>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</si>
  <si>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</si>
  <si>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</si>
  <si>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</si>
  <si>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</si>
  <si>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</si>
  <si>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</si>
  <si>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</si>
  <si>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</si>
  <si>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</si>
  <si>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</si>
  <si>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</si>
  <si>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</si>
  <si>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</si>
  <si>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</si>
  <si>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</si>
  <si>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</si>
  <si>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</si>
  <si>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</si>
  <si>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</si>
  <si>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</si>
  <si>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</si>
  <si>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</si>
  <si>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</si>
  <si>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</si>
  <si>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</si>
  <si>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</si>
  <si>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</si>
  <si>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</si>
  <si>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</si>
  <si>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</si>
  <si>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</si>
  <si>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</si>
  <si>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</si>
  <si>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</si>
  <si>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</si>
  <si>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</si>
  <si>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</si>
  <si>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</si>
  <si>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</si>
  <si>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</si>
  <si>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</si>
  <si>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</si>
  <si>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</si>
  <si>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</si>
  <si>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</si>
  <si>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</si>
  <si>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</si>
  <si>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</si>
  <si>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</si>
  <si>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</si>
  <si>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</si>
  <si>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</si>
  <si>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</si>
  <si>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</si>
  <si>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</si>
  <si>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</si>
  <si>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</si>
  <si>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</si>
  <si>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</si>
  <si>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</si>
  <si>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</si>
  <si>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</si>
  <si>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</si>
  <si>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</si>
  <si>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</si>
  <si>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</si>
  <si>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</si>
  <si>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</si>
  <si>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</si>
  <si>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</si>
  <si>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</si>
  <si>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</si>
  <si>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</si>
  <si>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</si>
  <si>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</si>
  <si>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</si>
  <si>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</si>
  <si>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</si>
  <si>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</si>
  <si>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</si>
  <si>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</si>
  <si>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</si>
  <si>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</si>
  <si>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</si>
  <si>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</si>
  <si>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</si>
  <si>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</si>
  <si>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</si>
  <si>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</si>
  <si>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</si>
  <si>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</si>
  <si>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</si>
  <si>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</si>
  <si>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</si>
  <si>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</si>
  <si>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</si>
  <si>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</si>
  <si>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</si>
  <si>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</si>
  <si>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</si>
  <si>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</si>
  <si>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</si>
  <si>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</si>
  <si>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</si>
  <si>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</si>
  <si>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</si>
  <si>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</si>
  <si>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</si>
  <si>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</si>
  <si>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</si>
  <si>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</si>
  <si>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</si>
  <si>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</si>
  <si>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</si>
  <si>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</si>
  <si>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</si>
  <si>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</si>
  <si>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</si>
  <si>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</si>
  <si>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</si>
  <si>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</si>
  <si>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</si>
  <si>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</si>
  <si>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</si>
  <si>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</si>
  <si>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</si>
  <si>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</si>
  <si>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</si>
  <si>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</si>
  <si>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</si>
  <si>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</si>
  <si>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</si>
  <si>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</si>
  <si>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</si>
  <si>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</si>
  <si>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</si>
  <si>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</si>
  <si>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</si>
  <si>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</si>
  <si>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</si>
  <si>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</si>
  <si>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</si>
  <si>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</si>
  <si>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</si>
  <si>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</si>
  <si>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</si>
  <si>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</si>
  <si>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</si>
  <si>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</si>
  <si>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</si>
  <si>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</si>
  <si>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</si>
  <si>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</si>
  <si>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</si>
  <si>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</si>
  <si>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</si>
  <si>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</si>
  <si>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</si>
  <si>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</si>
  <si>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</si>
  <si>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</si>
  <si>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</si>
  <si>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</si>
  <si>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</si>
  <si>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</si>
  <si>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</si>
  <si>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</si>
  <si>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</si>
  <si>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</si>
  <si>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</si>
  <si>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</si>
  <si>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</si>
  <si>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</si>
  <si>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</si>
  <si>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</si>
  <si>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</si>
  <si>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</si>
  <si>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</si>
  <si>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</si>
  <si>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</si>
  <si>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</si>
  <si>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</si>
  <si>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</si>
  <si>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</si>
  <si>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</si>
  <si>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</si>
  <si>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</si>
  <si>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</si>
  <si>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</si>
  <si>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</si>
  <si>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</si>
  <si>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</si>
  <si>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</si>
  <si>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</si>
  <si>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</si>
  <si>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</si>
  <si>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</si>
  <si>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</si>
  <si>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</si>
  <si>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</si>
  <si>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</si>
  <si>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</si>
  <si>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</si>
  <si>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</si>
  <si>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</si>
  <si>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</si>
  <si>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</si>
  <si>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</si>
  <si>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</si>
  <si>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</si>
  <si>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</si>
  <si>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</si>
  <si>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</si>
  <si>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</si>
  <si>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</si>
  <si>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</si>
  <si>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</si>
  <si>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</si>
  <si>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</si>
  <si>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</si>
  <si>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</si>
  <si>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</si>
  <si>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</si>
  <si>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</si>
  <si>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</si>
  <si>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</si>
  <si>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</si>
  <si>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</si>
  <si>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</si>
  <si>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</si>
  <si>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</si>
  <si>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</si>
  <si>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</si>
  <si>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</si>
  <si>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</si>
  <si>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</si>
  <si>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</si>
  <si>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</si>
  <si>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</si>
  <si>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</si>
  <si>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</si>
  <si>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</si>
  <si>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</si>
  <si>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</si>
  <si>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</si>
  <si>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</si>
  <si>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</si>
  <si>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</si>
  <si>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</si>
  <si>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</si>
  <si>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</si>
  <si>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</si>
  <si>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</si>
  <si>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</si>
  <si>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</si>
  <si>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</si>
  <si>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</si>
  <si>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</si>
  <si>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</si>
  <si>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</si>
  <si>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</si>
  <si>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</si>
  <si>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</si>
  <si>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</si>
  <si>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</si>
  <si>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</si>
  <si>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</si>
  <si>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</si>
  <si>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</si>
  <si>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</si>
  <si>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</si>
  <si>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</si>
  <si>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</si>
  <si>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</si>
  <si>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</si>
  <si>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</si>
  <si>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</si>
  <si>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</si>
  <si>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</si>
  <si>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</si>
  <si>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</si>
  <si>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</si>
  <si>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</si>
  <si>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</si>
  <si>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</si>
  <si>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</si>
  <si>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</si>
  <si>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</si>
  <si>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</si>
  <si>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</si>
  <si>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</si>
  <si>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</si>
  <si>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</si>
  <si>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</si>
  <si>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</si>
  <si>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</si>
  <si>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</si>
  <si>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</si>
  <si>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</si>
  <si>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</si>
  <si>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</si>
  <si>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</si>
  <si>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</si>
  <si>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</si>
  <si>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</si>
  <si>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</si>
  <si>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</si>
  <si>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</si>
  <si>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</si>
  <si>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</si>
  <si>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</si>
  <si>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</si>
  <si>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</si>
  <si>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</si>
  <si>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</si>
  <si>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</si>
  <si>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</si>
  <si>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</si>
  <si>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</si>
  <si>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</si>
  <si>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</si>
  <si>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</si>
  <si>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</si>
  <si>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</si>
  <si>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</si>
  <si>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</si>
  <si>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</si>
  <si>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</si>
  <si>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</si>
  <si>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</si>
  <si>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</si>
  <si>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</si>
  <si>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</si>
  <si>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</si>
  <si>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</si>
  <si>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</si>
  <si>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</si>
  <si>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</si>
  <si>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</si>
  <si>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</si>
  <si>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</si>
  <si>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</si>
  <si>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</si>
  <si>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</si>
  <si>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</si>
  <si>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</si>
  <si>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</si>
  <si>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</si>
  <si>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</si>
  <si>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</si>
  <si>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</si>
  <si>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</si>
  <si>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</si>
  <si>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</si>
  <si>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</si>
  <si>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</si>
  <si>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</si>
  <si>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</si>
  <si>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</si>
  <si>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</si>
  <si>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</si>
  <si>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</si>
  <si>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</si>
  <si>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</si>
  <si>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</si>
  <si>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</si>
  <si>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</si>
  <si>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</si>
  <si>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</si>
  <si>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</si>
  <si>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</si>
  <si>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</si>
  <si>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</si>
  <si>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</si>
  <si>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</si>
  <si>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</si>
  <si>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</si>
  <si>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</si>
  <si>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</si>
  <si>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</si>
  <si>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</si>
  <si>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</si>
  <si>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</si>
  <si>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</si>
  <si>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</si>
  <si>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</si>
  <si>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</si>
  <si>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</si>
  <si>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</si>
  <si>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</si>
  <si>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</si>
  <si>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</si>
  <si>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</si>
  <si>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</si>
  <si>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</si>
  <si>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</si>
  <si>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</si>
  <si>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</si>
  <si>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</si>
  <si>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</si>
  <si>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</si>
  <si>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</si>
  <si>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</si>
  <si>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</si>
  <si>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</si>
  <si>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</si>
  <si>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</si>
  <si>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</si>
  <si>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</si>
  <si>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</si>
  <si>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</si>
  <si>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</si>
  <si>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</si>
  <si>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</si>
  <si>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</si>
  <si>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</si>
  <si>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</si>
  <si>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</si>
  <si>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</si>
  <si>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</si>
  <si>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</si>
  <si>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</si>
  <si>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</si>
  <si>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</si>
  <si>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</si>
  <si>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</si>
  <si>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</si>
  <si>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</si>
  <si>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</si>
  <si>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</si>
  <si>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</si>
  <si>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</si>
  <si>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</si>
  <si>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</si>
  <si>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</si>
  <si>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</si>
  <si>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</si>
  <si>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</si>
  <si>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</si>
  <si>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</si>
  <si>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</si>
  <si>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</si>
  <si>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</si>
  <si>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</si>
  <si>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</si>
  <si>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</si>
  <si>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</si>
  <si>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</si>
  <si>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</si>
  <si>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</si>
  <si>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</si>
  <si>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</si>
  <si>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</si>
  <si>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</si>
  <si>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</si>
  <si>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</si>
  <si>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</si>
  <si>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</si>
  <si>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</si>
  <si>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</si>
  <si>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</si>
  <si>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</si>
  <si>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</si>
  <si>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</si>
  <si>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</si>
  <si>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</si>
  <si>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</si>
  <si>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</si>
  <si>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</si>
  <si>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</si>
  <si>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</si>
  <si>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</si>
  <si>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</si>
  <si>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</si>
  <si>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</si>
  <si>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</si>
  <si>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</si>
  <si>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</si>
  <si>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</si>
  <si>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</si>
  <si>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</si>
  <si>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</si>
  <si>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</si>
  <si>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</si>
  <si>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</si>
  <si>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</si>
  <si>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</si>
  <si>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</si>
  <si>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</si>
  <si>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</si>
  <si>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</si>
  <si>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</si>
  <si>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</si>
  <si>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</si>
  <si>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</si>
  <si>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</si>
  <si>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</si>
  <si>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</si>
  <si>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</si>
  <si>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</si>
  <si>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</si>
  <si>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</si>
  <si>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</si>
  <si>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</si>
  <si>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</si>
  <si>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</si>
  <si>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</si>
  <si>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</si>
  <si>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</si>
  <si>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</si>
  <si>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</si>
  <si>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</si>
  <si>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</si>
  <si>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</si>
  <si>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</si>
  <si>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</si>
  <si>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</si>
  <si>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</si>
  <si>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</si>
  <si>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</si>
  <si>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</si>
  <si>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</si>
  <si>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</si>
  <si>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</si>
  <si>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</si>
  <si>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</si>
  <si>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</si>
  <si>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</si>
  <si>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</si>
  <si>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</si>
  <si>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</si>
  <si>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</si>
  <si>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</si>
  <si>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</si>
  <si>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</si>
  <si>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</si>
  <si>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</si>
  <si>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</si>
  <si>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</si>
  <si>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</si>
  <si>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</si>
  <si>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</si>
  <si>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</si>
  <si>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</si>
  <si>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</si>
  <si>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</si>
  <si>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</si>
  <si>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</si>
  <si>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</si>
  <si>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</si>
  <si>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</si>
  <si>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</si>
  <si>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</si>
  <si>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</si>
  <si>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</si>
  <si>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</si>
  <si>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</si>
  <si>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</si>
  <si>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</si>
  <si>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</si>
  <si>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</si>
  <si>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</si>
  <si>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</si>
  <si>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</si>
  <si>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</si>
  <si>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</si>
  <si>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</si>
  <si>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</si>
  <si>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</si>
  <si>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</si>
  <si>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</si>
  <si>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</si>
  <si>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</si>
  <si>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</si>
  <si>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</si>
  <si>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</si>
  <si>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</si>
  <si>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</si>
  <si>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</si>
  <si>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</si>
  <si>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</si>
  <si>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</si>
  <si>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</si>
  <si>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</si>
  <si>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</si>
  <si>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</si>
  <si>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</si>
  <si>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</si>
  <si>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</si>
  <si>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</si>
  <si>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</si>
  <si>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</si>
  <si>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</si>
  <si>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</si>
  <si>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</si>
  <si>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</si>
  <si>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</si>
  <si>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</si>
  <si>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</si>
  <si>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</si>
  <si>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</si>
  <si>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</si>
  <si>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</si>
  <si>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</si>
  <si>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</si>
  <si>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</si>
  <si>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</si>
  <si>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</si>
  <si>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</si>
  <si>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</si>
  <si>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</si>
  <si>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</si>
  <si>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</si>
  <si>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</si>
  <si>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</si>
  <si>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</si>
  <si>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</si>
  <si>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</si>
  <si>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</si>
  <si>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</si>
  <si>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</si>
  <si>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</si>
  <si>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</si>
  <si>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</si>
  <si>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</si>
  <si>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</si>
  <si>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</si>
  <si>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</si>
  <si>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</si>
  <si>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</si>
  <si>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</si>
  <si>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</si>
  <si>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</si>
  <si>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</si>
  <si>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</si>
  <si>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</si>
  <si>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</si>
  <si>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</si>
  <si>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</si>
  <si>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</si>
  <si>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</si>
  <si>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</si>
  <si>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</si>
  <si>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</si>
  <si>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</si>
  <si>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</si>
  <si>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</si>
  <si>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</si>
  <si>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</si>
  <si>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</si>
  <si>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</si>
  <si>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</si>
  <si>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</si>
  <si>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</si>
  <si>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</si>
  <si>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</si>
  <si>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</si>
  <si>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</si>
  <si>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</si>
  <si>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</si>
  <si>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</si>
  <si>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</si>
  <si>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</si>
  <si>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</si>
  <si>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</si>
  <si>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</si>
  <si>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</si>
  <si>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</si>
  <si>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</si>
  <si>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</si>
  <si>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</si>
  <si>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</si>
  <si>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</si>
  <si>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</si>
  <si>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</si>
  <si>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</si>
  <si>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</si>
  <si>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</si>
  <si>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</si>
  <si>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</si>
  <si>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</si>
  <si>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</si>
  <si>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</si>
  <si>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</si>
  <si>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</si>
  <si>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</si>
  <si>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</si>
  <si>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</si>
  <si>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</si>
  <si>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</si>
  <si>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</si>
  <si>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</si>
  <si>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</si>
  <si>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</si>
  <si>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</si>
  <si>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</si>
  <si>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</si>
  <si>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</si>
  <si>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</si>
  <si>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</si>
  <si>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</si>
  <si>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</si>
  <si>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</si>
  <si>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</si>
  <si>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</si>
  <si>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</si>
  <si>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</si>
  <si>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</si>
  <si>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</si>
  <si>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</si>
  <si>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</si>
  <si>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</si>
  <si>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</si>
  <si>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</si>
  <si>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</si>
  <si>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</si>
  <si>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</si>
  <si>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</si>
  <si>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</si>
  <si>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</si>
  <si>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</si>
  <si>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</si>
  <si>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</si>
  <si>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</si>
  <si>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</si>
  <si>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</si>
  <si>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</si>
  <si>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</si>
  <si>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</si>
  <si>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</si>
  <si>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</si>
  <si>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</si>
  <si>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</si>
  <si>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</si>
  <si>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</si>
  <si>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</si>
  <si>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</si>
  <si>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</si>
  <si>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</si>
  <si>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</si>
  <si>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</si>
  <si>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</si>
  <si>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</si>
  <si>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</si>
  <si>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</si>
  <si>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</si>
  <si>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</si>
  <si>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</si>
  <si>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</si>
  <si>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</si>
  <si>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</si>
  <si>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</si>
  <si>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</si>
  <si>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</si>
  <si>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</si>
  <si>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</si>
  <si>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</si>
  <si>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</si>
  <si>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</si>
  <si>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</si>
  <si>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</si>
  <si>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</si>
  <si>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</si>
  <si>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</si>
  <si>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</si>
  <si>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</si>
  <si>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</si>
  <si>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</si>
  <si>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</si>
  <si>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</si>
  <si>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</si>
  <si>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</si>
  <si>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</si>
  <si>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</si>
  <si>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</si>
  <si>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</si>
  <si>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</si>
  <si>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</si>
  <si>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</si>
  <si>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</si>
  <si>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</si>
  <si>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</si>
  <si>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</si>
  <si>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</si>
  <si>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</si>
  <si>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</si>
  <si>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</si>
  <si>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</si>
  <si>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</si>
  <si>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</si>
  <si>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</si>
  <si>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</si>
  <si>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</si>
  <si>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</si>
  <si>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</si>
  <si>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</si>
  <si>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</si>
  <si>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</si>
  <si>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</si>
  <si>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</si>
  <si>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</si>
  <si>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</si>
  <si>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</si>
  <si>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</si>
  <si>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</si>
  <si>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</si>
  <si>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</si>
  <si>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</si>
  <si>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</si>
  <si>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</si>
  <si>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</si>
  <si>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</si>
  <si>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</si>
  <si>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</si>
  <si>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</si>
  <si>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</si>
  <si>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</si>
  <si>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</si>
  <si>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</si>
  <si>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</si>
  <si>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</si>
  <si>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</si>
  <si>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</si>
  <si>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</si>
  <si>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</si>
  <si>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</si>
  <si>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</si>
  <si>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</si>
  <si>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</si>
  <si>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</si>
  <si>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</si>
  <si>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</si>
  <si>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</si>
  <si>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</si>
  <si>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</si>
  <si>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</si>
  <si>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</si>
  <si>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</si>
  <si>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</si>
  <si>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</si>
  <si>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</si>
  <si>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</si>
  <si>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</si>
  <si>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</si>
  <si>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</si>
  <si>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</si>
  <si>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</si>
  <si>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</si>
  <si>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</si>
  <si>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</si>
  <si>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</si>
  <si>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</si>
  <si>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</si>
  <si>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</si>
  <si>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</si>
  <si>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</si>
  <si>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</si>
  <si>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</si>
  <si>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</si>
  <si>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</si>
  <si>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</si>
  <si>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</si>
  <si>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</si>
  <si>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</si>
  <si>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</si>
  <si>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</si>
  <si>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</si>
  <si>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</si>
  <si>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</si>
  <si>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</si>
  <si>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</si>
  <si>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</si>
  <si>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</si>
  <si>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</si>
  <si>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</si>
  <si>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</si>
  <si>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</si>
  <si>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</si>
  <si>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</si>
  <si>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</si>
  <si>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</si>
  <si>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</si>
  <si>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</si>
  <si>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</si>
  <si>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</si>
  <si>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</si>
  <si>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</si>
  <si>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</si>
  <si>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</si>
  <si>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</si>
  <si>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</si>
  <si>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</si>
  <si>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</si>
  <si>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</si>
  <si>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</si>
  <si>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</si>
  <si>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</si>
  <si>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</si>
  <si>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</si>
  <si>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</si>
  <si>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</si>
  <si>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</si>
  <si>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</si>
  <si>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</si>
  <si>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</si>
  <si>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</si>
  <si>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</si>
  <si>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</si>
  <si>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</si>
  <si>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</si>
  <si>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</si>
  <si>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</si>
  <si>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</si>
  <si>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</si>
  <si>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</si>
  <si>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</si>
  <si>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</si>
  <si>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</si>
  <si>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</si>
  <si>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</si>
  <si>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</si>
  <si>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</si>
  <si>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</si>
  <si>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</si>
  <si>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</si>
  <si>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</si>
  <si>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</si>
  <si>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</si>
  <si>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</si>
  <si>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</si>
  <si>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</si>
  <si>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</si>
  <si>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</si>
  <si>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</si>
  <si>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</si>
  <si>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</si>
  <si>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</si>
  <si>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</si>
  <si>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</si>
  <si>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</si>
  <si>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</si>
  <si>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</si>
  <si>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</si>
  <si>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</si>
  <si>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</si>
  <si>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</si>
  <si>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</si>
  <si>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</si>
  <si>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</si>
  <si>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</si>
  <si>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</si>
  <si>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</si>
  <si>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</si>
  <si>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</si>
  <si>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</si>
  <si>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</si>
  <si>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</si>
  <si>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</si>
  <si>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</si>
  <si>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</si>
  <si>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</si>
  <si>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</si>
  <si>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</si>
  <si>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</si>
  <si>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</si>
  <si>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</si>
  <si>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</si>
  <si>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</si>
  <si>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</si>
  <si>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</si>
  <si>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</si>
  <si>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</si>
  <si>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</si>
  <si>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</si>
  <si>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</si>
  <si>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</si>
  <si>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</si>
  <si>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</si>
  <si>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</si>
  <si>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</si>
  <si>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</si>
  <si>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</si>
  <si>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</si>
  <si>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</si>
  <si>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</si>
  <si>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</si>
  <si>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</si>
  <si>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</si>
  <si>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</si>
  <si>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</si>
  <si>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</si>
  <si>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</si>
  <si>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</si>
  <si>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</si>
  <si>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</si>
  <si>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</si>
  <si>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</si>
  <si>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</si>
  <si>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</si>
  <si>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</si>
  <si>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</si>
  <si>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</si>
  <si>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</si>
  <si>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</si>
  <si>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</si>
  <si>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</si>
  <si>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</si>
  <si>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</si>
  <si>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</si>
  <si>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</si>
  <si>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</si>
  <si>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</si>
  <si>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</si>
  <si>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</si>
  <si>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</si>
  <si>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</si>
  <si>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</si>
  <si>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</si>
  <si>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</si>
  <si>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</si>
  <si>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</si>
  <si>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</si>
  <si>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</si>
  <si>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</si>
  <si>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</si>
  <si>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</si>
  <si>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</si>
  <si>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</si>
  <si>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</si>
  <si>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</si>
  <si>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</si>
  <si>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</si>
  <si>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</si>
  <si>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</si>
  <si>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</si>
  <si>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</si>
  <si>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</si>
  <si>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</si>
  <si>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</si>
  <si>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</si>
  <si>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</si>
  <si>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</si>
  <si>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</si>
  <si>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</si>
  <si>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</si>
  <si>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</si>
  <si>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</si>
  <si>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</si>
  <si>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</si>
  <si>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</si>
  <si>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</si>
  <si>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</si>
  <si>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</si>
  <si>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</si>
  <si>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</si>
  <si>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</si>
  <si>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</si>
  <si>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</si>
  <si>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</si>
  <si>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</si>
  <si>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</si>
  <si>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</si>
  <si>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</si>
  <si>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</si>
  <si>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</si>
  <si>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</si>
  <si>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</si>
  <si>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</si>
  <si>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</si>
  <si>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</si>
  <si>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</si>
  <si>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</si>
  <si>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</si>
  <si>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</si>
  <si>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</si>
  <si>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</si>
  <si>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</si>
  <si>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</si>
  <si>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</si>
  <si>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</si>
  <si>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</si>
  <si>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</si>
  <si>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</si>
  <si>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</si>
  <si>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</si>
  <si>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</si>
  <si>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</si>
  <si>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</si>
  <si>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</si>
  <si>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</si>
  <si>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</si>
  <si>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</si>
  <si>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</si>
  <si>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</si>
  <si>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</si>
  <si>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</si>
  <si>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</si>
  <si>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</si>
  <si>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</si>
  <si>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</si>
  <si>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</si>
  <si>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</si>
  <si>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</si>
  <si>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</si>
  <si>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</si>
  <si>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</si>
  <si>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</si>
  <si>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</si>
  <si>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</si>
  <si>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</si>
  <si>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</si>
  <si>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</si>
  <si>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</si>
  <si>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</si>
  <si>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</si>
  <si>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</si>
  <si>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</si>
  <si>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</si>
  <si>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</si>
  <si>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</si>
  <si>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</si>
  <si>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</si>
  <si>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</si>
  <si>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</si>
  <si>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</si>
  <si>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</si>
  <si>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</si>
  <si>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</si>
  <si>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</si>
  <si>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</si>
  <si>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</si>
  <si>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</si>
  <si>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</si>
  <si>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</si>
  <si>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</si>
  <si>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</si>
  <si>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</si>
  <si>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</si>
  <si>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</si>
  <si>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</si>
  <si>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</si>
  <si>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</si>
  <si>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</si>
  <si>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</si>
  <si>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</si>
  <si>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</si>
  <si>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</si>
  <si>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</si>
  <si>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</si>
  <si>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</si>
  <si>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</si>
  <si>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</si>
  <si>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</si>
  <si>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</si>
  <si>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</si>
  <si>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</si>
  <si>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</si>
  <si>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</si>
  <si>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</si>
  <si>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</si>
  <si>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</si>
  <si>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</si>
  <si>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</si>
  <si>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</si>
  <si>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</si>
  <si>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</si>
  <si>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</si>
  <si>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</si>
  <si>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</si>
  <si>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</si>
  <si>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</si>
  <si>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</si>
  <si>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</si>
  <si>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</si>
  <si>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</si>
  <si>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</si>
  <si>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</si>
  <si>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</si>
  <si>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</si>
  <si>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</si>
  <si>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</si>
  <si>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</si>
  <si>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</si>
  <si>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</si>
  <si>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</si>
  <si>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</si>
  <si>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</si>
  <si>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</si>
  <si>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</si>
  <si>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</si>
  <si>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</si>
  <si>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</si>
  <si>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</si>
  <si>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</si>
  <si>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</si>
  <si>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</si>
  <si>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</si>
  <si>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</si>
  <si>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</si>
  <si>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</si>
  <si>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</si>
  <si>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</si>
  <si>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</si>
  <si>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</si>
  <si>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</si>
  <si>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</si>
  <si>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</si>
  <si>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</si>
  <si>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</si>
  <si>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</si>
  <si>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</si>
  <si>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</si>
  <si>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</si>
  <si>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</si>
  <si>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</si>
  <si>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</si>
  <si>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</si>
  <si>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</si>
  <si>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</si>
  <si>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</si>
  <si>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</si>
  <si>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</si>
  <si>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</si>
  <si>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</si>
  <si>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</si>
  <si>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</si>
  <si>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</si>
  <si>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</si>
  <si>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</si>
  <si>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</si>
  <si>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</si>
  <si>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</si>
  <si>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</si>
  <si>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</si>
  <si>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</si>
  <si>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</si>
  <si>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</si>
  <si>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</si>
  <si>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</si>
  <si>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</si>
  <si>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</si>
  <si>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</si>
  <si>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</si>
  <si>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</si>
  <si>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</si>
  <si>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</si>
  <si>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</si>
  <si>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</si>
  <si>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</si>
  <si>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</si>
  <si>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</si>
  <si>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</si>
  <si>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</si>
  <si>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</si>
  <si>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</si>
  <si>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</si>
  <si>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</si>
  <si>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</si>
  <si>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</si>
  <si>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</si>
  <si>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</si>
  <si>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</si>
  <si>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</si>
  <si>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</si>
  <si>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</si>
  <si>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</si>
  <si>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</si>
  <si>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</si>
  <si>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</si>
  <si>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</si>
  <si>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</si>
  <si>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</si>
  <si>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</si>
  <si>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</si>
  <si>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</si>
  <si>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</si>
  <si>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</si>
  <si>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</si>
  <si>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</si>
  <si>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</si>
  <si>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</si>
  <si>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</si>
  <si>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</si>
  <si>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</si>
  <si>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</si>
  <si>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</si>
  <si>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</si>
  <si>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</si>
  <si>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</si>
  <si>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</si>
  <si>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</si>
  <si>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</si>
  <si>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</si>
  <si>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</si>
  <si>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</si>
  <si>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</si>
  <si>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</si>
  <si>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</si>
  <si>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</si>
  <si>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</si>
  <si>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</si>
  <si>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</si>
  <si>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</si>
  <si>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</si>
  <si>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</si>
  <si>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</si>
  <si>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</si>
  <si>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</si>
  <si>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</si>
  <si>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</si>
  <si>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</si>
  <si>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</si>
  <si>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</si>
  <si>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</si>
  <si>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</si>
  <si>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</si>
  <si>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</si>
  <si>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</si>
  <si>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</si>
  <si>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</si>
  <si>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</si>
  <si>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</si>
  <si>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</si>
  <si>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</si>
  <si>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</si>
  <si>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</si>
  <si>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</si>
  <si>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</si>
  <si>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</si>
  <si>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</si>
  <si>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</si>
  <si>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</si>
  <si>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</si>
  <si>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</si>
  <si>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</si>
  <si>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</si>
  <si>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</si>
  <si>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</si>
  <si>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</si>
  <si>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</si>
  <si>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</si>
  <si>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</si>
  <si>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</si>
  <si>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</si>
  <si>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</si>
  <si>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</si>
  <si>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</si>
  <si>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</si>
  <si>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</si>
  <si>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</si>
  <si>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</si>
  <si>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</si>
  <si>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</si>
  <si>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</si>
  <si>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</si>
  <si>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</si>
  <si>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</si>
  <si>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</si>
  <si>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</si>
  <si>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</si>
  <si>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</si>
  <si>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</si>
  <si>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</si>
  <si>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</si>
  <si>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</si>
  <si>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</si>
  <si>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</si>
  <si>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</si>
  <si>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</si>
  <si>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</si>
  <si>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</si>
  <si>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</si>
  <si>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</si>
  <si>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</si>
  <si>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</si>
  <si>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</si>
  <si>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</si>
  <si>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</si>
  <si>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</si>
  <si>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</si>
  <si>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</si>
  <si>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</si>
  <si>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</si>
  <si>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</si>
  <si>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</si>
  <si>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</si>
  <si>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</si>
  <si>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</si>
  <si>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</si>
  <si>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</si>
  <si>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</si>
  <si>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</si>
  <si>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</si>
  <si>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</si>
  <si>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</si>
  <si>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</si>
  <si>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</si>
  <si>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</si>
  <si>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</si>
  <si>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</si>
  <si>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</si>
  <si>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</si>
  <si>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</si>
  <si>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</si>
  <si>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</si>
  <si>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</si>
  <si>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</si>
  <si>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</si>
  <si>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</si>
  <si>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</si>
  <si>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</si>
  <si>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</si>
  <si>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</si>
  <si>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</si>
  <si>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</si>
  <si>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</si>
  <si>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</si>
  <si>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</si>
  <si>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</si>
  <si>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</si>
  <si>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</si>
  <si>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</si>
  <si>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</si>
  <si>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</si>
  <si>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</si>
  <si>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</si>
  <si>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</si>
  <si>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</si>
  <si>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</si>
  <si>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</si>
  <si>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</si>
  <si>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</si>
  <si>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</si>
  <si>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</si>
  <si>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</si>
  <si>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</si>
  <si>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</si>
  <si>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</si>
  <si>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</si>
  <si>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</si>
  <si>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</si>
  <si>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</si>
  <si>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</si>
  <si>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</si>
  <si>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</si>
  <si>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</si>
  <si>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</si>
  <si>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</si>
  <si>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</si>
  <si>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</si>
  <si>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</si>
  <si>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</si>
  <si>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</si>
  <si>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</si>
  <si>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</si>
  <si>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</si>
  <si>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</si>
  <si>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</si>
  <si>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</si>
  <si>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</si>
  <si>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</si>
  <si>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</si>
  <si>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</si>
  <si>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</si>
  <si>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</si>
  <si>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</si>
  <si>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</si>
  <si>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</si>
  <si>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</si>
  <si>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</si>
  <si>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</si>
  <si>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</si>
  <si>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</si>
  <si>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</si>
  <si>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</si>
  <si>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</si>
  <si>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</si>
  <si>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</si>
  <si>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</si>
  <si>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</si>
  <si>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</si>
  <si>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</si>
  <si>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</si>
  <si>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</si>
  <si>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</si>
  <si>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</si>
  <si>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</si>
  <si>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</si>
  <si>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</si>
  <si>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</si>
  <si>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</si>
  <si>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</si>
  <si>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</si>
  <si>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</si>
  <si>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</si>
  <si>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</si>
  <si>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</si>
  <si>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</si>
  <si>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</si>
  <si>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</si>
  <si>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</si>
  <si>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</si>
  <si>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</si>
  <si>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</si>
  <si>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</si>
  <si>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</si>
  <si>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</si>
  <si>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</si>
  <si>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</si>
  <si>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</si>
  <si>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</si>
  <si>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</si>
  <si>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</si>
  <si>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</si>
  <si>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</si>
  <si>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</si>
  <si>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</si>
  <si>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</si>
  <si>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</si>
  <si>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</si>
  <si>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</si>
  <si>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</si>
  <si>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</si>
  <si>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</si>
  <si>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</si>
  <si>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</si>
  <si>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</si>
  <si>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</si>
  <si>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</si>
  <si>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</si>
  <si>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</si>
  <si>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</si>
  <si>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</si>
  <si>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</si>
  <si>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</si>
  <si>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</si>
  <si>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</si>
  <si>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</si>
  <si>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</si>
  <si>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</si>
  <si>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</si>
  <si>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</si>
  <si>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</si>
  <si>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</si>
  <si>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</si>
  <si>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</si>
  <si>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</si>
  <si>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</si>
  <si>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</si>
  <si>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</si>
  <si>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</si>
  <si>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</si>
  <si>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</si>
  <si>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</si>
  <si>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</si>
  <si>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</si>
  <si>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</si>
  <si>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</si>
  <si>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</si>
  <si>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</si>
  <si>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</si>
  <si>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</si>
  <si>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</si>
  <si>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</si>
  <si>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</si>
  <si>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</si>
  <si>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</si>
  <si>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</si>
  <si>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</si>
  <si>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</si>
  <si>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</si>
  <si>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</si>
  <si>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</si>
  <si>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</si>
  <si>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</si>
  <si>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</si>
  <si>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</si>
  <si>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</si>
  <si>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</si>
  <si>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</si>
  <si>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</si>
  <si>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</si>
  <si>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</si>
  <si>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</si>
  <si>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</si>
  <si>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</si>
  <si>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</si>
  <si>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</si>
  <si>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</si>
  <si>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</si>
  <si>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</si>
  <si>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</si>
  <si>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</si>
  <si>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</si>
  <si>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</si>
  <si>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</si>
  <si>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</si>
  <si>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</si>
  <si>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</si>
  <si>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</si>
  <si>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</si>
  <si>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</si>
  <si>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</si>
  <si>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</si>
  <si>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</si>
  <si>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</si>
  <si>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</si>
  <si>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</si>
  <si>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</si>
  <si>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</si>
  <si>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</si>
  <si>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</si>
  <si>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</si>
  <si>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</si>
  <si>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</si>
  <si>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</si>
  <si>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</si>
  <si>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</si>
  <si>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</si>
  <si>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</si>
  <si>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</si>
  <si>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</si>
  <si>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</si>
  <si>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</si>
  <si>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</si>
  <si>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</si>
  <si>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</si>
  <si>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</si>
  <si>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</si>
  <si>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</si>
  <si>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</si>
  <si>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</si>
  <si>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</si>
  <si>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</si>
  <si>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</si>
  <si>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</si>
  <si>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</si>
  <si>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</si>
  <si>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</si>
  <si>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</si>
  <si>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</si>
  <si>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</si>
  <si>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</si>
  <si>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</si>
  <si>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</si>
  <si>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</si>
  <si>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</si>
  <si>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</si>
  <si>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</si>
  <si>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</si>
  <si>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</si>
  <si>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</si>
  <si>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</si>
  <si>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</si>
  <si>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</si>
  <si>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</si>
  <si>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</si>
  <si>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</si>
  <si>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</si>
  <si>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</si>
  <si>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</si>
  <si>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</si>
  <si>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</si>
  <si>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</si>
  <si>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</si>
  <si>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</si>
  <si>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</si>
  <si>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</si>
  <si>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</si>
  <si>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</si>
  <si>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</si>
  <si>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</si>
  <si>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</si>
  <si>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</si>
  <si>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</si>
  <si>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</si>
  <si>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</si>
  <si>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</si>
  <si>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</si>
  <si>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</si>
  <si>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</si>
  <si>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</si>
  <si>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</si>
  <si>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</si>
  <si>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</si>
  <si>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</si>
  <si>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</si>
  <si>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</si>
  <si>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</si>
  <si>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</si>
  <si>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</si>
  <si>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</si>
  <si>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</si>
  <si>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</si>
  <si>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</si>
  <si>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</si>
  <si>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</si>
  <si>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</si>
  <si>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</si>
  <si>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</si>
  <si>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</si>
  <si>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</si>
  <si>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</si>
  <si>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</si>
  <si>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</si>
  <si>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</si>
  <si>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</si>
  <si>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</si>
  <si>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</si>
  <si>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</si>
  <si>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</si>
  <si>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</si>
  <si>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</si>
  <si>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</si>
  <si>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</si>
  <si>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</si>
  <si>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</si>
  <si>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</si>
  <si>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</si>
  <si>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</si>
  <si>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</si>
  <si>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</si>
  <si>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</si>
  <si>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</si>
  <si>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</si>
  <si>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</si>
  <si>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</si>
  <si>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</si>
  <si>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</si>
  <si>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</si>
  <si>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</si>
  <si>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</si>
  <si>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</si>
  <si>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</si>
  <si>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</si>
  <si>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</si>
  <si>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</si>
  <si>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</si>
  <si>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</si>
  <si>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</si>
  <si>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</si>
  <si>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</si>
  <si>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</si>
  <si>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</si>
  <si>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</si>
  <si>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</si>
  <si>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</si>
  <si>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</si>
  <si>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</si>
  <si>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</si>
  <si>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</si>
  <si>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</si>
  <si>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</si>
  <si>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</si>
  <si>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</si>
  <si>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</si>
  <si>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</si>
  <si>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</si>
  <si>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</si>
  <si>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</si>
  <si>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</si>
  <si>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</si>
  <si>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</si>
  <si>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</si>
  <si>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</si>
  <si>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</si>
  <si>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</si>
  <si>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</si>
  <si>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</si>
  <si>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</si>
  <si>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</si>
  <si>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</si>
  <si>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</si>
  <si>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</si>
  <si>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</si>
  <si>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</si>
  <si>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</si>
  <si>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</si>
  <si>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</si>
  <si>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</si>
  <si>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</si>
  <si>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</si>
  <si>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</si>
  <si>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</si>
  <si>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</si>
  <si>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</si>
  <si>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</si>
  <si>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</si>
  <si>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</si>
  <si>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</si>
  <si>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</si>
  <si>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</si>
  <si>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</si>
  <si>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</si>
  <si>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</si>
  <si>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</si>
  <si>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</si>
  <si>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</si>
  <si>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</si>
  <si>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</si>
  <si>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</si>
  <si>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</si>
  <si>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</si>
  <si>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</si>
  <si>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</si>
  <si>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</si>
  <si>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</si>
  <si>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</si>
  <si>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</si>
  <si>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</si>
  <si>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</si>
  <si>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</si>
  <si>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</si>
  <si>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</si>
  <si>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</si>
  <si>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</si>
  <si>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</si>
  <si>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</si>
  <si>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</si>
  <si>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</si>
  <si>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</si>
  <si>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</si>
  <si>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</si>
  <si>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</si>
  <si>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</si>
  <si>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</si>
  <si>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</si>
  <si>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</si>
  <si>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</si>
  <si>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</si>
  <si>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</si>
  <si>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</si>
  <si>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</si>
  <si>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</si>
  <si>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</si>
  <si>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</si>
  <si>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</si>
  <si>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</si>
  <si>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</si>
  <si>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</si>
  <si>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</si>
  <si>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</si>
  <si>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</si>
  <si>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</si>
  <si>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</si>
  <si>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</si>
  <si>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</si>
  <si>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</si>
  <si>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</si>
  <si>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</si>
  <si>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</si>
  <si>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</si>
  <si>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</si>
  <si>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</si>
  <si>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</si>
  <si>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</si>
  <si>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</si>
  <si>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</si>
  <si>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</si>
  <si>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</si>
  <si>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</si>
  <si>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</si>
  <si>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</si>
  <si>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</si>
  <si>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</si>
  <si>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</si>
  <si>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</si>
  <si>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</si>
  <si>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</si>
  <si>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</si>
  <si>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</si>
  <si>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</si>
  <si>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</si>
  <si>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</si>
  <si>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</si>
  <si>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</si>
  <si>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</si>
  <si>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</si>
  <si>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</si>
  <si>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</si>
  <si>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</si>
  <si>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</si>
  <si>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</si>
  <si>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</si>
  <si>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</si>
  <si>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</si>
  <si>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</si>
  <si>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</si>
  <si>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</si>
  <si>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</si>
  <si>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</si>
  <si>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</si>
  <si>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</si>
  <si>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</si>
  <si>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</si>
  <si>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</si>
  <si>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</si>
  <si>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</si>
  <si>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</si>
  <si>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</si>
  <si>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</si>
  <si>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</si>
  <si>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</si>
  <si>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</si>
  <si>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</si>
  <si>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</si>
  <si>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</si>
  <si>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</si>
  <si>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</si>
  <si>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</si>
  <si>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</si>
  <si>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</si>
  <si>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</si>
  <si>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</si>
  <si>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</si>
  <si>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</si>
  <si>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</si>
  <si>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</si>
  <si>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</si>
  <si>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</si>
  <si>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</si>
  <si>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</si>
  <si>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</si>
  <si>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</si>
  <si>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</si>
  <si>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</si>
  <si>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</si>
  <si>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</si>
  <si>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</si>
  <si>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</si>
  <si>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</si>
  <si>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</si>
  <si>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</si>
  <si>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</si>
  <si>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</si>
  <si>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</si>
  <si>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</si>
  <si>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</si>
  <si>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</si>
  <si>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</si>
  <si>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</si>
  <si>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</si>
  <si>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</si>
  <si>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</si>
  <si>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</si>
  <si>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</si>
  <si>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</si>
  <si>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</si>
  <si>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</si>
  <si>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</si>
  <si>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</si>
  <si>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</si>
  <si>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</si>
  <si>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</si>
  <si>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</si>
  <si>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</si>
  <si>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</si>
  <si>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</si>
  <si>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</si>
  <si>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</si>
  <si>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</si>
  <si>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</si>
  <si>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</si>
  <si>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</si>
  <si>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</si>
  <si>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</si>
  <si>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</si>
  <si>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</si>
  <si>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</si>
  <si>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</si>
  <si>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</si>
  <si>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</si>
  <si>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</si>
  <si>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</si>
  <si>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</si>
  <si>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</si>
  <si>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</si>
  <si>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</si>
  <si>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</si>
  <si>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</si>
  <si>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</si>
  <si>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</si>
  <si>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</si>
  <si>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</si>
  <si>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</si>
  <si>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</si>
  <si>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</si>
  <si>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</si>
  <si>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</si>
  <si>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</si>
  <si>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</si>
  <si>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</si>
  <si>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</si>
  <si>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</si>
  <si>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</si>
  <si>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</si>
  <si>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</si>
  <si>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</si>
  <si>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</si>
  <si>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</si>
  <si>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</si>
  <si>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</si>
  <si>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</si>
  <si>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</si>
  <si>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</si>
  <si>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</si>
  <si>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</si>
  <si>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</si>
  <si>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</si>
  <si>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</si>
  <si>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</si>
  <si>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</si>
  <si>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</si>
  <si>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</si>
  <si>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</si>
  <si>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</si>
  <si>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</si>
  <si>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</si>
  <si>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</si>
  <si>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</si>
  <si>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</si>
  <si>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</si>
  <si>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</si>
  <si>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</si>
  <si>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</si>
  <si>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</si>
  <si>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</si>
  <si>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</si>
  <si>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</si>
  <si>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</si>
  <si>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</si>
  <si>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</si>
  <si>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</si>
  <si>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</si>
  <si>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</si>
  <si>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</si>
  <si>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</si>
  <si>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</si>
  <si>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</si>
  <si>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</si>
  <si>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</si>
  <si>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</si>
  <si>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</si>
  <si>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</si>
  <si>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</si>
  <si>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</si>
  <si>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</si>
  <si>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</si>
  <si>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</si>
  <si>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</si>
  <si>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</si>
  <si>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</si>
  <si>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</si>
  <si>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</si>
  <si>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</si>
  <si>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</si>
  <si>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</si>
  <si>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</si>
  <si>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</si>
  <si>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</si>
  <si>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</si>
  <si>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</si>
  <si>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</si>
  <si>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</si>
  <si>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</si>
  <si>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</si>
  <si>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</si>
  <si>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</si>
  <si>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</si>
  <si>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</si>
  <si>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</si>
  <si>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</si>
  <si>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</si>
  <si>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</si>
  <si>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</si>
  <si>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</si>
  <si>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</si>
  <si>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</si>
  <si>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</si>
  <si>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</si>
  <si>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</si>
  <si>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</si>
  <si>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</si>
  <si>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</si>
  <si>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</si>
  <si>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</si>
  <si>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</si>
  <si>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</si>
  <si>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</si>
  <si>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</si>
  <si>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</si>
  <si>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</si>
  <si>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</si>
  <si>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</si>
  <si>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</si>
  <si>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</si>
  <si>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</si>
  <si>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</si>
  <si>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</si>
  <si>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</si>
  <si>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</si>
  <si>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</si>
  <si>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</si>
  <si>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</si>
  <si>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</si>
  <si>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</si>
  <si>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</si>
  <si>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</si>
  <si>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</si>
  <si>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</si>
  <si>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</si>
  <si>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</si>
  <si>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</si>
  <si>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</si>
  <si>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</si>
  <si>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</si>
  <si>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</si>
  <si>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</si>
  <si>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</si>
  <si>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</si>
  <si>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</si>
  <si>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</si>
  <si>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</si>
  <si>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</si>
  <si>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</si>
  <si>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</si>
  <si>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</si>
  <si>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</si>
  <si>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</si>
  <si>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</si>
  <si>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</si>
  <si>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</si>
  <si>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</si>
  <si>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</si>
  <si>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</si>
  <si>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</si>
  <si>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</si>
  <si>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</si>
  <si>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</si>
  <si>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</si>
  <si>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</si>
  <si>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</si>
  <si>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</si>
  <si>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</si>
  <si>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</si>
  <si>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</si>
  <si>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</si>
  <si>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</si>
  <si>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</si>
  <si>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</si>
  <si>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</si>
  <si>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</si>
  <si>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</si>
  <si>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</si>
  <si>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</si>
  <si>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</si>
  <si>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</si>
  <si>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</si>
  <si>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</si>
  <si>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</si>
  <si>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</si>
  <si>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</si>
  <si>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</si>
  <si>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</si>
  <si>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</si>
  <si>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</si>
  <si>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</si>
  <si>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</si>
  <si>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</si>
  <si>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</si>
  <si>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</si>
  <si>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</si>
  <si>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</si>
  <si>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</si>
  <si>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</si>
  <si>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</si>
  <si>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</si>
  <si>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</si>
  <si>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</si>
  <si>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</si>
  <si>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</si>
  <si>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</si>
  <si>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</si>
  <si>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</si>
  <si>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</si>
  <si>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</si>
  <si>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</si>
  <si>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</si>
  <si>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</si>
  <si>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</si>
  <si>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</si>
  <si>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</si>
  <si>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</si>
  <si>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</si>
  <si>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</si>
  <si>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</si>
  <si>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</si>
  <si>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</si>
  <si>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</si>
  <si>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</si>
  <si>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</si>
  <si>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</si>
  <si>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</si>
  <si>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</si>
  <si>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</si>
  <si>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</si>
  <si>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</si>
  <si>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</si>
  <si>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</si>
  <si>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</si>
  <si>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</si>
  <si>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</si>
  <si>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</si>
  <si>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</si>
  <si>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</si>
  <si>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</si>
  <si>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</si>
  <si>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</si>
  <si>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</si>
  <si>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</si>
  <si>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</si>
  <si>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</si>
  <si>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</si>
  <si>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</si>
  <si>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</si>
  <si>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</si>
  <si>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</si>
  <si>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</si>
  <si>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</si>
  <si>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</si>
  <si>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</si>
  <si>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</si>
  <si>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</si>
  <si>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</si>
  <si>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</si>
  <si>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</si>
  <si>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</si>
  <si>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</si>
  <si>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</si>
  <si>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</si>
  <si>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</si>
  <si>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</si>
  <si>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</si>
  <si>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</si>
  <si>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</si>
  <si>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</si>
  <si>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</si>
  <si>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</si>
  <si>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</si>
  <si>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</si>
  <si>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</si>
  <si>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</si>
  <si>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</si>
  <si>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</si>
  <si>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</si>
  <si>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</si>
  <si>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</si>
  <si>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</si>
  <si>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</si>
  <si>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</si>
  <si>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</si>
  <si>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</si>
  <si>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</si>
  <si>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</si>
  <si>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</si>
  <si>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</si>
  <si>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</si>
  <si>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</si>
  <si>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</si>
  <si>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</si>
  <si>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</si>
  <si>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</si>
  <si>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</si>
  <si>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</si>
  <si>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</si>
  <si>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</si>
  <si>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</si>
  <si>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</si>
  <si>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</si>
  <si>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</si>
  <si>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</si>
  <si>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</si>
  <si>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</si>
  <si>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</si>
  <si>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</si>
  <si>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</si>
  <si>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</si>
  <si>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</si>
  <si>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</si>
  <si>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</si>
  <si>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</si>
  <si>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</si>
  <si>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</si>
  <si>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</si>
  <si>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</si>
  <si>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</si>
  <si>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</si>
  <si>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</si>
  <si>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</si>
  <si>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</si>
  <si>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</si>
  <si>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</si>
  <si>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</si>
  <si>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</si>
  <si>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</si>
  <si>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</si>
  <si>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</si>
  <si>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</si>
  <si>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</si>
  <si>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</si>
  <si>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</si>
  <si>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</si>
  <si>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</si>
  <si>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</si>
  <si>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</si>
  <si>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</si>
  <si>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</si>
  <si>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</si>
  <si>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</si>
  <si>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</si>
  <si>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</si>
  <si>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</si>
  <si>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</si>
  <si>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</si>
  <si>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</si>
  <si>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</si>
  <si>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</si>
  <si>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</si>
  <si>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</si>
  <si>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</si>
  <si>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</si>
  <si>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</si>
  <si>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</si>
  <si>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</si>
  <si>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</si>
  <si>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</si>
  <si>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</si>
  <si>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</si>
  <si>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</si>
  <si>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</si>
  <si>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</si>
  <si>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</si>
  <si>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</si>
  <si>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</si>
  <si>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</si>
  <si>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</si>
  <si>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</si>
  <si>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</si>
  <si>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</si>
  <si>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</si>
  <si>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</si>
  <si>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</si>
  <si>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</si>
  <si>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</si>
  <si>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</si>
  <si>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</si>
  <si>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</si>
  <si>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</si>
  <si>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</si>
  <si>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</si>
  <si>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</si>
  <si>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</si>
  <si>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</si>
  <si>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</si>
  <si>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</si>
  <si>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</si>
  <si>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</si>
  <si>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</si>
  <si>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</si>
  <si>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</si>
  <si>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</si>
  <si>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</si>
  <si>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</si>
  <si>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</si>
  <si>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</si>
  <si>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</si>
  <si>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</si>
  <si>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</si>
  <si>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</si>
  <si>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</si>
  <si>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</si>
  <si>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</si>
  <si>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</si>
  <si>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</si>
  <si>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</si>
  <si>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</si>
  <si>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</si>
  <si>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</si>
  <si>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</si>
  <si>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</si>
  <si>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</si>
  <si>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</si>
  <si>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</si>
  <si>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</si>
  <si>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</si>
  <si>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</si>
  <si>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</si>
  <si>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</si>
  <si>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</si>
  <si>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</si>
  <si>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</si>
  <si>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</si>
  <si>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</si>
  <si>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</si>
  <si>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</si>
  <si>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</si>
  <si>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</si>
  <si>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</si>
  <si>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</si>
  <si>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</si>
  <si>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</si>
  <si>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</si>
  <si>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</si>
  <si>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</si>
  <si>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</si>
  <si>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</si>
  <si>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</si>
  <si>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</si>
  <si>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</si>
  <si>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</si>
  <si>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</si>
  <si>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</si>
  <si>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</si>
  <si>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</si>
  <si>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</si>
  <si>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</si>
  <si>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</si>
  <si>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</si>
  <si>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</si>
  <si>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</si>
  <si>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</si>
  <si>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</si>
  <si>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</si>
  <si>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</si>
  <si>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</si>
  <si>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</si>
  <si>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</si>
  <si>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</si>
  <si>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</si>
  <si>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</si>
  <si>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</si>
  <si>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</si>
  <si>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</si>
  <si>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</si>
  <si>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</si>
  <si>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</si>
  <si>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</si>
  <si>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</si>
  <si>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</si>
  <si>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</si>
  <si>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</si>
  <si>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</si>
  <si>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</si>
  <si>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</si>
  <si>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</si>
  <si>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</si>
  <si>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</si>
  <si>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</si>
  <si>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</si>
  <si>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</si>
  <si>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</si>
  <si>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</si>
  <si>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</si>
  <si>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</si>
  <si>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</si>
  <si>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</si>
  <si>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</si>
  <si>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</si>
  <si>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</si>
  <si>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</si>
  <si>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</si>
  <si>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</si>
  <si>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</si>
  <si>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</si>
  <si>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</si>
  <si>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</si>
  <si>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</si>
  <si>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</si>
  <si>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</si>
  <si>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</si>
  <si>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</si>
  <si>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</si>
  <si>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</si>
  <si>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</si>
  <si>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</si>
  <si>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</si>
  <si>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</si>
  <si>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</si>
  <si>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</si>
  <si>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</si>
  <si>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</si>
  <si>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</si>
  <si>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</si>
  <si>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</si>
  <si>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</si>
  <si>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</si>
  <si>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</si>
  <si>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</si>
  <si>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</si>
  <si>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</si>
  <si>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</si>
  <si>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</si>
  <si>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</si>
  <si>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</si>
  <si>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</si>
  <si>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</si>
  <si>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</si>
  <si>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</si>
  <si>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</si>
  <si>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</si>
  <si>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</si>
  <si>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</si>
  <si>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</si>
  <si>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</si>
  <si>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</si>
  <si>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</si>
  <si>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</si>
  <si>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</si>
  <si>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</si>
  <si>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</si>
  <si>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</si>
  <si>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</si>
  <si>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</si>
  <si>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</si>
  <si>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</si>
  <si>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</si>
  <si>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</si>
  <si>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</si>
  <si>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</si>
  <si>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</si>
  <si>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</si>
  <si>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</si>
  <si>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</si>
  <si>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</si>
  <si>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</si>
  <si>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</si>
  <si>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</si>
  <si>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</si>
  <si>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</si>
  <si>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</si>
  <si>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</si>
  <si>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</si>
  <si>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</si>
  <si>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</si>
  <si>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</si>
  <si>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</si>
  <si>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</si>
  <si>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</si>
  <si>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</si>
  <si>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</si>
  <si>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</si>
  <si>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</si>
  <si>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</si>
  <si>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</si>
  <si>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</si>
  <si>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</si>
  <si>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</si>
  <si>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</si>
  <si>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</si>
  <si>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</si>
  <si>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</si>
  <si>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</si>
  <si>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</si>
  <si>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</si>
  <si>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</si>
  <si>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</si>
  <si>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</si>
  <si>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</si>
  <si>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</si>
  <si>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</si>
  <si>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</si>
  <si>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</si>
  <si>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</si>
  <si>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</si>
  <si>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</si>
  <si>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</si>
  <si>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</si>
  <si>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</si>
  <si>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</si>
  <si>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</si>
  <si>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</si>
  <si>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</si>
  <si>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</si>
  <si>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</si>
  <si>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</si>
  <si>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</si>
  <si>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</si>
  <si>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</si>
  <si>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</si>
  <si>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</si>
  <si>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</si>
  <si>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</si>
  <si>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</si>
  <si>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</si>
  <si>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</si>
  <si>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</si>
  <si>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</si>
  <si>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</si>
  <si>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</si>
  <si>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</si>
  <si>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</si>
  <si>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</si>
  <si>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</si>
  <si>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</si>
  <si>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</si>
  <si>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</si>
  <si>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</si>
  <si>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</si>
  <si>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</si>
  <si>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</si>
  <si>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</si>
  <si>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</si>
  <si>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</si>
  <si>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</si>
  <si>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</si>
  <si>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</si>
  <si>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</si>
  <si>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</si>
  <si>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</si>
  <si>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</si>
  <si>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</si>
  <si>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</si>
  <si>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</si>
  <si>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</si>
  <si>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</si>
  <si>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</si>
  <si>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</si>
  <si>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</si>
  <si>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</si>
  <si>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</si>
  <si>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</si>
  <si>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</si>
  <si>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</si>
  <si>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</si>
  <si>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</si>
  <si>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</si>
  <si>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</si>
  <si>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</si>
  <si>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</si>
  <si>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</si>
  <si>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</si>
  <si>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</si>
  <si>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</si>
  <si>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</si>
  <si>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</si>
  <si>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</si>
  <si>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</si>
  <si>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</si>
  <si>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</si>
  <si>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</si>
  <si>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</si>
  <si>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</si>
  <si>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</si>
  <si>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</si>
  <si>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</si>
  <si>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</si>
  <si>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</si>
  <si>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</si>
  <si>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</si>
  <si>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</si>
  <si>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</si>
  <si>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</si>
  <si>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</si>
  <si>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</si>
  <si>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</si>
  <si>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</si>
  <si>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</si>
  <si>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</si>
  <si>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</si>
  <si>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</si>
  <si>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</si>
  <si>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</si>
  <si>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</si>
  <si>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</si>
  <si>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</si>
  <si>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</si>
  <si>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</si>
  <si>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</si>
  <si>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</si>
  <si>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</si>
  <si>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</si>
  <si>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</si>
  <si>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</si>
  <si>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</si>
  <si>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</si>
  <si>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</si>
  <si>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</si>
  <si>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</si>
  <si>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</si>
  <si>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</si>
  <si>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</si>
  <si>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</si>
  <si>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</si>
  <si>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</si>
  <si>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</si>
  <si>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</si>
  <si>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</si>
  <si>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</si>
  <si>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</si>
  <si>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</si>
  <si>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</si>
  <si>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</si>
  <si>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</si>
  <si>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</si>
  <si>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</si>
  <si>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</si>
  <si>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</si>
  <si>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</si>
  <si>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</si>
  <si>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</si>
  <si>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</si>
  <si>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</si>
  <si>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</si>
  <si>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</si>
  <si>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</si>
  <si>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</si>
  <si>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</si>
  <si>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</si>
  <si>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</si>
  <si>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</si>
  <si>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</si>
  <si>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</si>
  <si>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</si>
  <si>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</si>
  <si>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</si>
  <si>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</si>
  <si>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</si>
  <si>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</si>
  <si>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</si>
  <si>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</si>
  <si>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</si>
  <si>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</si>
  <si>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</si>
  <si>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</si>
  <si>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</si>
  <si>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</si>
  <si>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</si>
  <si>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</si>
  <si>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</si>
  <si>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</si>
  <si>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</si>
  <si>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</si>
  <si>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</si>
  <si>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</si>
  <si>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</si>
  <si>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</si>
  <si>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</si>
  <si>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</si>
  <si>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</si>
  <si>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</si>
  <si>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</si>
  <si>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</si>
  <si>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</si>
  <si>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</si>
  <si>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</si>
  <si>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</si>
  <si>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</si>
  <si>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</si>
  <si>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</si>
  <si>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</si>
  <si>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</si>
  <si>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</si>
  <si>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</si>
  <si>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</si>
  <si>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</si>
  <si>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</si>
  <si>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</si>
  <si>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</si>
  <si>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</si>
  <si>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</si>
  <si>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</si>
  <si>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</si>
  <si>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</si>
  <si>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</si>
  <si>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</si>
  <si>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</si>
  <si>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</si>
  <si>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</si>
  <si>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</si>
  <si>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</si>
  <si>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</si>
  <si>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</si>
  <si>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</si>
  <si>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</si>
  <si>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</si>
  <si>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</si>
  <si>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</si>
  <si>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</si>
  <si>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</si>
  <si>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</si>
  <si>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</si>
  <si>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</si>
  <si>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</si>
  <si>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</si>
  <si>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</si>
  <si>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</si>
  <si>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</si>
  <si>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</si>
  <si>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</si>
  <si>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</si>
  <si>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</si>
  <si>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</si>
  <si>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</si>
  <si>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</si>
  <si>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</si>
  <si>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</si>
  <si>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</si>
  <si>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</si>
  <si>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</si>
  <si>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</si>
  <si>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</si>
  <si>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</si>
  <si>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</si>
  <si>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</si>
  <si>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</si>
  <si>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</si>
  <si>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</si>
  <si>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</si>
  <si>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</si>
  <si>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</si>
  <si>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</si>
  <si>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</si>
  <si>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</si>
  <si>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</si>
  <si>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</si>
  <si>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</si>
  <si>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</si>
  <si>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</si>
  <si>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</si>
  <si>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</si>
  <si>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</si>
  <si>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</si>
  <si>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</si>
  <si>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</si>
  <si>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</si>
  <si>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</si>
  <si>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</si>
  <si>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</si>
  <si>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</si>
  <si>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</si>
  <si>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</si>
  <si>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</si>
  <si>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</si>
  <si>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</si>
  <si>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</si>
  <si>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</si>
  <si>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</si>
  <si>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</si>
  <si>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</si>
  <si>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</si>
  <si>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</si>
  <si>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</si>
  <si>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</si>
  <si>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</si>
  <si>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</si>
  <si>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</si>
  <si>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</si>
  <si>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</si>
  <si>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</si>
  <si>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</si>
  <si>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</si>
  <si>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</si>
  <si>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</si>
  <si>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</si>
  <si>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</si>
  <si>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</si>
  <si>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</si>
  <si>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</si>
  <si>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</si>
  <si>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</si>
  <si>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</si>
  <si>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</si>
  <si>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</si>
  <si>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</si>
  <si>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</si>
  <si>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</si>
  <si>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</si>
  <si>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</si>
  <si>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</si>
  <si>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</si>
  <si>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</si>
  <si>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</si>
  <si>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</si>
  <si>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</si>
  <si>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</si>
  <si>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</si>
  <si>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</si>
  <si>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</si>
  <si>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</si>
  <si>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</si>
  <si>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</si>
  <si>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</si>
  <si>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</si>
  <si>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</si>
  <si>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</si>
  <si>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</si>
  <si>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</si>
  <si>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</si>
  <si>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</si>
  <si>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</si>
  <si>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</si>
  <si>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</si>
  <si>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</si>
  <si>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</si>
  <si>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</si>
  <si>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</si>
  <si>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</si>
  <si>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</si>
  <si>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</si>
  <si>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</si>
  <si>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</si>
  <si>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</si>
  <si>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</si>
  <si>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</si>
  <si>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</si>
  <si>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</si>
  <si>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</si>
  <si>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</si>
  <si>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</si>
  <si>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</si>
  <si>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</si>
  <si>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</si>
  <si>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</si>
  <si>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</si>
  <si>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</si>
  <si>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</si>
  <si>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</si>
  <si>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</si>
  <si>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</si>
  <si>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</si>
  <si>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</si>
  <si>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</si>
  <si>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</si>
  <si>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</si>
  <si>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</si>
  <si>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</si>
  <si>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</si>
  <si>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</si>
  <si>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</si>
  <si>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</si>
  <si>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</si>
  <si>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</si>
  <si>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</si>
  <si>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</si>
  <si>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</si>
  <si>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</si>
  <si>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</si>
  <si>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</si>
  <si>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</si>
  <si>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</si>
  <si>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</si>
  <si>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</si>
  <si>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</si>
  <si>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</si>
  <si>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</si>
  <si>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</si>
  <si>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</si>
  <si>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</si>
  <si>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</si>
  <si>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</si>
  <si>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</si>
  <si>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</si>
  <si>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</si>
  <si>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</si>
  <si>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</si>
  <si>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</si>
  <si>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</si>
  <si>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</si>
  <si>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</si>
  <si>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</si>
  <si>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</si>
  <si>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</si>
  <si>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</si>
  <si>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</si>
  <si>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</si>
  <si>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</si>
  <si>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</si>
  <si>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</si>
  <si>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</si>
  <si>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</si>
  <si>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</si>
  <si>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</si>
  <si>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</si>
  <si>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</si>
  <si>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</si>
  <si>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</si>
  <si>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</si>
  <si>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</si>
  <si>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</si>
  <si>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</si>
  <si>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</si>
  <si>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</si>
  <si>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</si>
  <si>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</si>
  <si>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</si>
  <si>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</si>
  <si>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</si>
  <si>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</si>
  <si>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</si>
  <si>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</si>
  <si>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</si>
  <si>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</si>
  <si>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</si>
  <si>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</si>
  <si>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</si>
  <si>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</si>
  <si>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</si>
  <si>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</si>
  <si>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</si>
  <si>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</si>
  <si>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</si>
  <si>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</si>
  <si>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</si>
  <si>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</si>
  <si>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</si>
  <si>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</si>
  <si>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</si>
  <si>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</si>
  <si>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</si>
  <si>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</si>
  <si>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</si>
  <si>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</si>
  <si>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</si>
  <si>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</si>
  <si>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</si>
  <si>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</si>
  <si>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</si>
  <si>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</si>
  <si>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</si>
  <si>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</si>
  <si>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</si>
  <si>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</si>
  <si>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</si>
  <si>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</si>
  <si>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</si>
  <si>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</si>
  <si>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</si>
  <si>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</si>
  <si>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</si>
  <si>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</si>
  <si>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</si>
  <si>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</si>
  <si>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</si>
  <si>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</si>
  <si>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</si>
  <si>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</si>
  <si>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</si>
  <si>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</si>
  <si>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</si>
  <si>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</si>
  <si>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</si>
  <si>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</si>
  <si>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</si>
  <si>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</si>
  <si>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</si>
  <si>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</si>
  <si>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</si>
  <si>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</si>
  <si>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</si>
  <si>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</si>
  <si>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</si>
  <si>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</si>
  <si>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</si>
  <si>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</si>
  <si>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</si>
  <si>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</si>
  <si>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</si>
  <si>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</si>
  <si>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</si>
  <si>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</si>
  <si>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</si>
  <si>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</si>
  <si>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</si>
  <si>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</si>
  <si>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</si>
  <si>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</si>
  <si>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</si>
  <si>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</si>
  <si>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</si>
  <si>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</si>
  <si>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</si>
  <si>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</si>
  <si>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</si>
  <si>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</si>
  <si>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</si>
  <si>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</si>
  <si>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</si>
  <si>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</si>
  <si>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</si>
  <si>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</si>
  <si>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</si>
  <si>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</si>
  <si>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</si>
  <si>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</si>
  <si>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</si>
  <si>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</si>
  <si>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</si>
  <si>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</si>
  <si>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</si>
  <si>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</si>
  <si>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</si>
  <si>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</si>
  <si>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</si>
  <si>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</si>
  <si>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</si>
  <si>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</si>
  <si>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</si>
  <si>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</si>
  <si>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</si>
  <si>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</si>
  <si>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</si>
  <si>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</si>
  <si>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</si>
  <si>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</si>
  <si>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</si>
  <si>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</si>
  <si>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</si>
  <si>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</si>
  <si>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</si>
  <si>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</si>
  <si>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</si>
  <si>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</si>
  <si>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</si>
  <si>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</si>
  <si>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</si>
  <si>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</si>
  <si>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</si>
  <si>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</si>
  <si>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</si>
  <si>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</si>
  <si>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</si>
  <si>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</si>
  <si>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</si>
  <si>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</si>
  <si>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</si>
  <si>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</si>
  <si>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</si>
  <si>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</si>
  <si>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</si>
  <si>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</si>
  <si>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</si>
  <si>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</si>
  <si>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</si>
  <si>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</si>
  <si>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</si>
  <si>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</si>
  <si>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</si>
  <si>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</si>
  <si>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</si>
  <si>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</si>
  <si>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</si>
  <si>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</si>
  <si>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</si>
  <si>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</si>
  <si>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</si>
  <si>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</si>
  <si>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</si>
  <si>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</si>
  <si>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</si>
  <si>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</si>
  <si>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</si>
  <si>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</si>
  <si>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</si>
  <si>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</si>
  <si>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</si>
  <si>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</si>
  <si>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</si>
  <si>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</si>
  <si>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</si>
  <si>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</si>
  <si>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</si>
  <si>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</si>
  <si>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</si>
  <si>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</si>
  <si>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</si>
  <si>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</si>
  <si>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</si>
  <si>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</si>
  <si>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</si>
  <si>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</si>
  <si>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</si>
  <si>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</si>
  <si>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</si>
  <si>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</si>
  <si>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</si>
  <si>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</si>
  <si>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</si>
  <si>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</si>
  <si>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</si>
  <si>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</si>
  <si>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</si>
  <si>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</si>
  <si>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</si>
  <si>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</si>
  <si>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</si>
  <si>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</si>
  <si>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</si>
  <si>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</si>
  <si>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</si>
  <si>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</si>
  <si>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</si>
  <si>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</si>
  <si>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</si>
  <si>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</si>
  <si>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</si>
  <si>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</si>
  <si>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</si>
  <si>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</si>
  <si>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</si>
  <si>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</si>
  <si>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</si>
  <si>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</si>
  <si>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</si>
  <si>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</si>
  <si>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</si>
  <si>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</si>
  <si>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</si>
  <si>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</si>
  <si>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</si>
  <si>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</si>
  <si>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</si>
  <si>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</si>
  <si>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</si>
  <si>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</si>
  <si>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</si>
  <si>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</si>
  <si>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</si>
  <si>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</si>
  <si>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</si>
  <si>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</si>
  <si>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</si>
  <si>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</si>
  <si>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</si>
  <si>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</si>
  <si>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</si>
  <si>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</si>
  <si>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</si>
  <si>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</si>
  <si>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</si>
  <si>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</si>
  <si>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</si>
  <si>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</si>
  <si>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</si>
  <si>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</si>
  <si>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</si>
  <si>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</si>
  <si>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</si>
  <si>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</si>
  <si>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</si>
  <si>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</si>
  <si>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</si>
  <si>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</si>
  <si>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</si>
  <si>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</si>
  <si>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</si>
  <si>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</si>
  <si>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</si>
  <si>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</si>
  <si>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</si>
  <si>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</si>
  <si>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</si>
  <si>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</si>
  <si>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</si>
  <si>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</si>
  <si>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</si>
  <si>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</si>
  <si>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</si>
  <si>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</si>
  <si>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</si>
  <si>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</si>
  <si>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</si>
  <si>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</si>
  <si>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</si>
  <si>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</si>
  <si>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</si>
  <si>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</si>
  <si>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</si>
  <si>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</si>
  <si>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</si>
  <si>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</si>
  <si>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</si>
  <si>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</si>
  <si>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</si>
  <si>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</si>
  <si>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</si>
  <si>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</si>
  <si>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</si>
  <si>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</si>
  <si>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</si>
  <si>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</si>
  <si>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</si>
  <si>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</si>
  <si>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</si>
  <si>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</si>
  <si>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</si>
  <si>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</si>
  <si>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</si>
  <si>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</si>
  <si>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</si>
  <si>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</si>
  <si>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</si>
  <si>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</si>
  <si>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</si>
  <si>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</si>
  <si>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</si>
  <si>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</si>
  <si>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</si>
  <si>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</si>
  <si>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</si>
  <si>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</si>
  <si>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</si>
  <si>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</si>
  <si>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</si>
  <si>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</si>
  <si>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</si>
  <si>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</si>
  <si>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</si>
  <si>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</si>
  <si>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</si>
  <si>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</si>
  <si>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</si>
  <si>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</si>
  <si>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</si>
  <si>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</si>
  <si>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</si>
  <si>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</si>
  <si>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</si>
  <si>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</si>
  <si>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</si>
  <si>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</si>
  <si>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</si>
  <si>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</si>
  <si>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</si>
  <si>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</si>
  <si>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</si>
  <si>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</si>
  <si>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</si>
  <si>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</si>
  <si>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</si>
  <si>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</si>
  <si>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</si>
  <si>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</si>
  <si>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</si>
  <si>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</si>
  <si>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</si>
  <si>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</si>
  <si>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</si>
  <si>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</si>
  <si>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</si>
  <si>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</si>
  <si>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</si>
  <si>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</si>
  <si>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</si>
  <si>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</si>
  <si>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</si>
  <si>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</si>
  <si>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</si>
  <si>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</si>
  <si>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</si>
  <si>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</si>
  <si>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</si>
  <si>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</si>
  <si>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</si>
  <si>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</si>
  <si>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</si>
  <si>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</si>
  <si>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</si>
  <si>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</si>
  <si>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</si>
  <si>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</si>
  <si>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</si>
  <si>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</si>
  <si>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</si>
  <si>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</si>
  <si>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</si>
  <si>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</si>
  <si>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</si>
  <si>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</si>
  <si>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</si>
  <si>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</si>
  <si>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</si>
  <si>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</si>
  <si>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</si>
  <si>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</si>
  <si>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</si>
  <si>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</si>
  <si>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</si>
  <si>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</si>
  <si>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</si>
  <si>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</si>
  <si>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</si>
  <si>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</si>
  <si>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</si>
  <si>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</si>
  <si>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</si>
  <si>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</si>
  <si>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</si>
  <si>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</si>
  <si>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</si>
  <si>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</si>
  <si>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</si>
  <si>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</si>
  <si>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</si>
  <si>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</si>
  <si>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</si>
  <si>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</si>
  <si>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</si>
  <si>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</si>
  <si>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</si>
  <si>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</si>
  <si>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</si>
  <si>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</si>
  <si>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</si>
  <si>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</si>
  <si>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</si>
  <si>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</si>
  <si>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</si>
  <si>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</si>
  <si>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</si>
  <si>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</si>
  <si>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</si>
  <si>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</si>
  <si>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</si>
  <si>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</si>
  <si>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</si>
  <si>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</si>
  <si>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</si>
  <si>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</si>
  <si>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</si>
  <si>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</si>
  <si>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</si>
  <si>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</si>
  <si>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</si>
  <si>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</si>
  <si>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</si>
  <si>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</si>
  <si>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</si>
  <si>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</si>
  <si>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</si>
  <si>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</si>
  <si>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</si>
  <si>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</si>
  <si>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</si>
  <si>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</si>
  <si>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</si>
  <si>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</si>
  <si>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</si>
  <si>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</si>
  <si>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</si>
  <si>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</si>
  <si>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</si>
  <si>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</si>
  <si>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</si>
  <si>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</si>
  <si>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</si>
  <si>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</si>
  <si>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</si>
  <si>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</si>
  <si>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</si>
  <si>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</si>
  <si>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</si>
  <si>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</si>
  <si>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</si>
  <si>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</si>
  <si>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</si>
  <si>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</si>
  <si>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</si>
  <si>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</si>
  <si>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</si>
  <si>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</si>
  <si>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</si>
  <si>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</si>
  <si>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</si>
  <si>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</si>
  <si>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</si>
  <si>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</si>
  <si>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</si>
  <si>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</si>
  <si>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</si>
  <si>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</si>
  <si>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</si>
  <si>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</si>
  <si>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</si>
  <si>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</si>
  <si>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</si>
  <si>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</si>
  <si>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</si>
  <si>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</si>
  <si>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</si>
  <si>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</si>
  <si>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</si>
  <si>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</si>
  <si>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</si>
  <si>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</si>
  <si>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</si>
  <si>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</si>
  <si>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</si>
  <si>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</si>
  <si>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</si>
  <si>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</si>
  <si>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</si>
  <si>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</si>
  <si>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</si>
  <si>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</si>
  <si>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</si>
  <si>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</si>
  <si>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</si>
  <si>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</si>
  <si>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</si>
  <si>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</si>
  <si>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</si>
  <si>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</si>
  <si>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</si>
  <si>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</si>
  <si>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</si>
  <si>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</si>
  <si>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</si>
  <si>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</si>
  <si>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</si>
  <si>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</si>
  <si>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</si>
  <si>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</si>
  <si>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</si>
  <si>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</si>
  <si>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</si>
  <si>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</si>
  <si>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</si>
  <si>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</si>
  <si>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</si>
  <si>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</si>
  <si>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</si>
  <si>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</si>
  <si>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</si>
  <si>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</si>
  <si>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</si>
  <si>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</si>
  <si>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</si>
  <si>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</si>
  <si>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</si>
  <si>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</si>
  <si>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</si>
  <si>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</si>
  <si>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</si>
  <si>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</si>
  <si>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</si>
  <si>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</si>
  <si>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</si>
  <si>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</si>
  <si>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</si>
  <si>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</si>
  <si>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</si>
  <si>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</si>
  <si>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</si>
  <si>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</si>
  <si>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</si>
  <si>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</si>
  <si>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</si>
  <si>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</si>
  <si>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</si>
  <si>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</si>
  <si>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</si>
  <si>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</si>
  <si>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</si>
  <si>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</si>
  <si>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</si>
  <si>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</si>
  <si>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</si>
  <si>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</si>
  <si>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</si>
  <si>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</si>
  <si>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</si>
  <si>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</si>
  <si>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</si>
  <si>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</si>
  <si>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</si>
  <si>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</si>
  <si>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</si>
  <si>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</si>
  <si>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</si>
  <si>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</si>
  <si>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</si>
  <si>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</si>
  <si>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</si>
  <si>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</si>
  <si>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</si>
  <si>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</si>
  <si>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</si>
  <si>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</si>
  <si>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</si>
  <si>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</si>
  <si>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</si>
  <si>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</si>
  <si>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</si>
  <si>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</si>
  <si>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</si>
  <si>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</si>
  <si>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</si>
  <si>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</si>
  <si>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</si>
  <si>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</si>
  <si>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</si>
  <si>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</si>
  <si>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</si>
  <si>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</si>
  <si>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</si>
  <si>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</si>
  <si>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</si>
  <si>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</si>
  <si>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</si>
  <si>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</si>
  <si>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</si>
  <si>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</si>
  <si>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</si>
  <si>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</si>
  <si>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</si>
  <si>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</si>
  <si>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</si>
  <si>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</si>
  <si>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</si>
  <si>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</si>
  <si>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</si>
  <si>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</si>
  <si>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</si>
  <si>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</si>
  <si>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</si>
  <si>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</si>
  <si>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</si>
  <si>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</si>
  <si>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</si>
  <si>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</si>
  <si>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</si>
  <si>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</si>
  <si>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</si>
  <si>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</si>
  <si>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</si>
  <si>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</si>
  <si>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</si>
  <si>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</si>
  <si>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</si>
  <si>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</si>
  <si>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</si>
  <si>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</si>
  <si>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</si>
  <si>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</si>
  <si>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</si>
  <si>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</si>
  <si>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</si>
  <si>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</si>
  <si>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</si>
  <si>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</si>
  <si>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</si>
  <si>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</si>
  <si>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</si>
  <si>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</si>
  <si>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</si>
  <si>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</si>
  <si>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</si>
  <si>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</si>
  <si>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</si>
  <si>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</si>
  <si>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</si>
  <si>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</si>
  <si>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</si>
  <si>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</si>
  <si>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</si>
  <si>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</si>
  <si>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</si>
  <si>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</si>
  <si>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</si>
  <si>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</si>
  <si>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</si>
  <si>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</si>
  <si>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</si>
  <si>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</si>
  <si>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</si>
  <si>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</si>
  <si>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</si>
  <si>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</si>
  <si>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</si>
  <si>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</si>
  <si>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</si>
  <si>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</si>
  <si>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</si>
  <si>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</si>
  <si>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</si>
  <si>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</si>
  <si>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</si>
  <si>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</si>
  <si>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</si>
  <si>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</si>
  <si>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</si>
  <si>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</si>
  <si>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</si>
  <si>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</si>
  <si>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</si>
  <si>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</si>
  <si>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</si>
  <si>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</si>
  <si>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</si>
  <si>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</si>
  <si>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</si>
  <si>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</si>
  <si>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</si>
  <si>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</si>
  <si>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</si>
  <si>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</si>
  <si>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</si>
  <si>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</si>
  <si>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</si>
  <si>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</si>
  <si>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</si>
  <si>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</si>
  <si>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</si>
  <si>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</si>
  <si>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</si>
  <si>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</si>
  <si>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</si>
  <si>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</si>
  <si>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</si>
  <si>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</si>
  <si>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</si>
  <si>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</si>
  <si>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</si>
  <si>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</si>
  <si>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</si>
  <si>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</si>
  <si>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</si>
  <si>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</si>
  <si>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</si>
  <si>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</si>
  <si>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</si>
  <si>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</si>
  <si>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</si>
  <si>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</si>
  <si>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</si>
  <si>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</si>
  <si>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</si>
  <si>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</si>
  <si>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</si>
  <si>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</si>
  <si>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</si>
  <si>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</si>
  <si>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</si>
  <si>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</si>
  <si>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</si>
  <si>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</si>
  <si>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</si>
  <si>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</si>
  <si>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</si>
  <si>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</si>
  <si>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</si>
  <si>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</si>
  <si>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</si>
  <si>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</si>
  <si>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</si>
  <si>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</si>
  <si>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</si>
  <si>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</si>
  <si>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</si>
  <si>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</si>
  <si>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</si>
  <si>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</si>
  <si>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</si>
  <si>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</si>
  <si>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</si>
  <si>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</si>
  <si>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</si>
  <si>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</si>
  <si>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</si>
  <si>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</si>
  <si>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</si>
  <si>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</si>
  <si>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</si>
  <si>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</si>
  <si>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</si>
  <si>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</si>
  <si>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</si>
  <si>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</si>
  <si>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</si>
  <si>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</si>
  <si>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</si>
  <si>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</si>
  <si>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</si>
  <si>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</si>
  <si>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</si>
  <si>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</si>
  <si>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</si>
  <si>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</si>
  <si>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</si>
  <si>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</si>
  <si>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</si>
  <si>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</si>
  <si>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</si>
  <si>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</si>
  <si>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</si>
  <si>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</si>
  <si>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</si>
  <si>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</si>
  <si>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</si>
  <si>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</si>
  <si>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</si>
  <si>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</si>
  <si>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</si>
  <si>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</si>
  <si>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</si>
  <si>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</si>
  <si>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</si>
  <si>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</si>
  <si>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</si>
  <si>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</si>
  <si>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</si>
  <si>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</si>
  <si>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</si>
  <si>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</si>
  <si>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</si>
  <si>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</si>
  <si>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</si>
  <si>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</si>
  <si>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</si>
  <si>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</si>
  <si>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</si>
  <si>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</si>
  <si>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</si>
  <si>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</si>
  <si>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</si>
  <si>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</si>
  <si>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</si>
  <si>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</si>
  <si>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</si>
  <si>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</si>
  <si>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</si>
  <si>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</si>
  <si>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</si>
  <si>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</si>
  <si>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</si>
  <si>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</si>
  <si>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</si>
  <si>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</si>
  <si>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</si>
  <si>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</si>
  <si>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</si>
  <si>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</si>
  <si>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</si>
  <si>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</si>
  <si>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</si>
  <si>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</si>
  <si>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</si>
  <si>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</si>
  <si>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</si>
  <si>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</si>
  <si>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</si>
  <si>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</si>
  <si>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</si>
  <si>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</si>
  <si>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</si>
  <si>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</si>
  <si>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</si>
  <si>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</si>
  <si>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</si>
  <si>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</si>
  <si>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</si>
  <si>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</si>
  <si>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</si>
  <si>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</si>
  <si>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</si>
  <si>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</si>
  <si>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</si>
  <si>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</si>
  <si>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</si>
  <si>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</si>
  <si>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</si>
  <si>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</si>
  <si>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</si>
  <si>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</si>
  <si>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</si>
  <si>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</si>
  <si>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</si>
  <si>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</si>
  <si>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</si>
  <si>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</si>
  <si>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</si>
  <si>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</si>
  <si>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</si>
  <si>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</si>
  <si>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</si>
  <si>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</si>
  <si>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</si>
  <si>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</si>
  <si>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</si>
  <si>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</si>
  <si>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</si>
  <si>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</si>
  <si>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</si>
  <si>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</si>
  <si>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</si>
  <si>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</si>
  <si>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</si>
  <si>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</si>
  <si>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</si>
  <si>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</si>
  <si>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</si>
  <si>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</si>
  <si>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</si>
  <si>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</si>
  <si>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</si>
  <si>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</si>
  <si>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</si>
  <si>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</si>
  <si>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</si>
  <si>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</si>
  <si>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</si>
  <si>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</si>
  <si>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</si>
  <si>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</si>
  <si>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</si>
  <si>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</si>
  <si>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</si>
  <si>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</si>
  <si>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</si>
  <si>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</si>
  <si>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</si>
  <si>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</si>
  <si>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</si>
  <si>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</si>
  <si>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</si>
  <si>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</si>
  <si>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</si>
  <si>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</si>
  <si>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</si>
  <si>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</si>
  <si>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</si>
  <si>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</si>
  <si>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</si>
  <si>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</si>
  <si>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</si>
  <si>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</si>
  <si>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</si>
  <si>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</si>
  <si>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</si>
  <si>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</si>
  <si>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</si>
  <si>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</si>
  <si>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</si>
  <si>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</si>
  <si>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</si>
  <si>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</si>
  <si>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</si>
  <si>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</si>
  <si>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</si>
  <si>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</si>
  <si>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</si>
  <si>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</si>
  <si>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</si>
  <si>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</si>
  <si>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</si>
  <si>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</si>
  <si>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</si>
  <si>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</si>
  <si>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</si>
  <si>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</si>
  <si>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</si>
  <si>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</si>
  <si>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</si>
  <si>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</si>
  <si>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</si>
  <si>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</si>
  <si>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</si>
  <si>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</si>
  <si>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</si>
  <si>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</si>
  <si>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</si>
  <si>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</si>
  <si>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</si>
  <si>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</si>
  <si>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</si>
  <si>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</si>
  <si>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</si>
  <si>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</si>
  <si>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</si>
  <si>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</si>
  <si>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</si>
  <si>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</si>
  <si>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</si>
  <si>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</si>
  <si>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</si>
  <si>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</si>
  <si>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</si>
  <si>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</si>
  <si>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</si>
  <si>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</si>
  <si>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</si>
  <si>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</si>
  <si>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</si>
  <si>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</si>
  <si>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</si>
  <si>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</si>
  <si>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</si>
  <si>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</si>
  <si>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</si>
  <si>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</si>
  <si>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</si>
  <si>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</si>
  <si>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</si>
  <si>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</si>
  <si>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</si>
  <si>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</si>
  <si>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</si>
  <si>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</si>
  <si>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</si>
  <si>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</si>
  <si>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</si>
  <si>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</si>
  <si>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</si>
  <si>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</si>
  <si>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</si>
  <si>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</si>
  <si>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</si>
  <si>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</si>
  <si>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</si>
  <si>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</si>
  <si>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</si>
  <si>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</si>
  <si>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</si>
  <si>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</si>
  <si>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</si>
  <si>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</si>
  <si>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</si>
  <si>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</si>
  <si>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</si>
  <si>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</si>
  <si>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</si>
  <si>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</si>
  <si>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</si>
  <si>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</si>
  <si>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</si>
  <si>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</si>
  <si>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</si>
  <si>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</si>
  <si>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</si>
  <si>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</si>
  <si>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</si>
  <si>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</si>
  <si>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</si>
  <si>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</si>
  <si>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</si>
  <si>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</si>
  <si>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</si>
  <si>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</si>
  <si>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</si>
  <si>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</si>
  <si>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</si>
  <si>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</si>
  <si>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</si>
  <si>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</si>
  <si>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</si>
  <si>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</si>
  <si>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</si>
  <si>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</si>
  <si>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</si>
  <si>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</si>
  <si>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</si>
  <si>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</si>
  <si>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</si>
  <si>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</si>
  <si>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</si>
  <si>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</si>
  <si>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</si>
  <si>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</si>
  <si>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</si>
  <si>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</si>
  <si>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</si>
  <si>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</si>
  <si>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</si>
  <si>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</si>
  <si>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</si>
  <si>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</si>
  <si>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</si>
  <si>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</si>
  <si>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</si>
  <si>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</si>
  <si>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</si>
  <si>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</si>
  <si>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</si>
  <si>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</si>
  <si>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</si>
  <si>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</si>
  <si>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</si>
  <si>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</si>
  <si>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</si>
  <si>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</si>
  <si>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</si>
  <si>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</si>
  <si>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</si>
  <si>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</si>
  <si>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</si>
  <si>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</si>
  <si>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</si>
  <si>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</si>
  <si>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</si>
  <si>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</si>
  <si>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</si>
  <si>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</si>
  <si>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</si>
  <si>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</si>
  <si>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</si>
  <si>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</si>
  <si>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</si>
  <si>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</si>
  <si>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</si>
  <si>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</si>
  <si>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</si>
  <si>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</si>
  <si>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</si>
  <si>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</si>
  <si>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</si>
  <si>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</si>
  <si>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</si>
  <si>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</si>
  <si>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</si>
  <si>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</si>
  <si>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</si>
  <si>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</si>
  <si>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</si>
  <si>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</si>
  <si>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</si>
  <si>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</si>
  <si>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</si>
  <si>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</si>
  <si>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</si>
  <si>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</si>
  <si>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</si>
  <si>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</si>
  <si>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</si>
  <si>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</si>
  <si>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</si>
  <si>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</si>
  <si>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</si>
  <si>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</si>
  <si>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</si>
  <si>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</si>
  <si>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</si>
  <si>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</si>
  <si>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</si>
  <si>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</si>
  <si>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</si>
  <si>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</si>
  <si>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</si>
  <si>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</si>
  <si>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</si>
  <si>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</si>
  <si>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</si>
  <si>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</si>
  <si>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</si>
  <si>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</si>
  <si>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</si>
  <si>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</si>
  <si>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</si>
  <si>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</si>
  <si>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</si>
  <si>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</si>
  <si>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</si>
  <si>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</si>
  <si>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</si>
  <si>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</si>
  <si>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</si>
  <si>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</si>
  <si>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</si>
  <si>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</si>
  <si>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</si>
  <si>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</si>
  <si>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</si>
  <si>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</si>
  <si>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</si>
  <si>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</si>
  <si>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</si>
  <si>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</si>
  <si>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</si>
  <si>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</si>
  <si>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</si>
  <si>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</si>
  <si>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</si>
  <si>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</si>
  <si>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</si>
  <si>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</si>
  <si>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</si>
  <si>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</si>
  <si>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</si>
  <si>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</si>
  <si>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</si>
  <si>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</si>
  <si>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</si>
  <si>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</si>
  <si>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</si>
  <si>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</si>
  <si>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</si>
  <si>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</si>
  <si>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</si>
  <si>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</si>
  <si>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</si>
  <si>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</si>
  <si>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</si>
  <si>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</si>
  <si>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</si>
  <si>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</si>
  <si>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</si>
  <si>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</si>
  <si>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</si>
  <si>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</si>
  <si>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</si>
  <si>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</si>
  <si>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</si>
  <si>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</si>
  <si>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</si>
  <si>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</si>
  <si>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</si>
  <si>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</si>
  <si>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</si>
  <si>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</si>
  <si>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</si>
  <si>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</si>
  <si>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</si>
  <si>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</si>
  <si>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</si>
  <si>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</si>
  <si>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</si>
  <si>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</si>
  <si>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</si>
  <si>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</si>
  <si>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</si>
  <si>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</si>
  <si>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</si>
  <si>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</si>
  <si>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</si>
  <si>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</si>
  <si>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</si>
  <si>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</si>
  <si>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</si>
  <si>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</si>
  <si>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</si>
  <si>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</si>
  <si>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</si>
  <si>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</si>
  <si>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</si>
  <si>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</si>
  <si>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</si>
  <si>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</si>
  <si>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</si>
  <si>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</si>
  <si>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</si>
  <si>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</si>
  <si>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</si>
  <si>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</si>
  <si>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</si>
  <si>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</si>
  <si>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</si>
  <si>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</si>
  <si>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</si>
  <si>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</si>
  <si>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</si>
  <si>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</si>
  <si>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</si>
  <si>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</si>
  <si>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</si>
  <si>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</si>
  <si>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</si>
  <si>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</si>
  <si>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</si>
  <si>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</si>
  <si>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</si>
  <si>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</si>
  <si>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</si>
  <si>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</si>
  <si>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</si>
  <si>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</si>
  <si>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</si>
  <si>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</si>
  <si>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</si>
  <si>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</si>
  <si>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</si>
  <si>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</si>
  <si>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</si>
  <si>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</si>
  <si>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</si>
  <si>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</si>
  <si>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</si>
  <si>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</si>
  <si>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</si>
  <si>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</si>
  <si>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</si>
  <si>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</si>
  <si>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</si>
  <si>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</si>
  <si>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</si>
  <si>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</si>
  <si>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</si>
  <si>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</si>
  <si>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</si>
  <si>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</si>
  <si>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</si>
  <si>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</si>
  <si>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</si>
  <si>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</si>
  <si>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</si>
  <si>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</si>
  <si>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</si>
  <si>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</si>
  <si>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</si>
  <si>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</si>
  <si>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</si>
  <si>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</si>
  <si>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</si>
  <si>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</si>
  <si>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</si>
  <si>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</si>
  <si>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</si>
  <si>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</si>
  <si>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</si>
  <si>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</si>
  <si>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</si>
  <si>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</si>
  <si>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</si>
  <si>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</si>
  <si>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</si>
  <si>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</si>
  <si>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</si>
  <si>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</si>
  <si>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</si>
  <si>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</si>
  <si>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</si>
  <si>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</si>
  <si>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</si>
  <si>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</si>
  <si>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</si>
  <si>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</si>
  <si>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</si>
  <si>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</si>
  <si>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</si>
  <si>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</si>
  <si>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</si>
  <si>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</si>
  <si>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</si>
  <si>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</si>
  <si>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</si>
  <si>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</si>
  <si>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</si>
  <si>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</si>
  <si>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</si>
  <si>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</si>
  <si>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</si>
  <si>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</si>
  <si>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</si>
  <si>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</si>
  <si>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</si>
  <si>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</si>
  <si>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</si>
  <si>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</si>
  <si>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</si>
  <si>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</si>
  <si>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</si>
  <si>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</si>
  <si>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</si>
  <si>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</si>
  <si>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</si>
  <si>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</si>
  <si>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</si>
  <si>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</si>
  <si>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</si>
  <si>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</si>
  <si>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</si>
  <si>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</si>
  <si>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</si>
  <si>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</si>
  <si>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</si>
  <si>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</si>
  <si>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</si>
  <si>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</si>
  <si>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</si>
  <si>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</si>
  <si>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</si>
  <si>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</si>
  <si>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</si>
  <si>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</si>
  <si>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</si>
  <si>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</si>
  <si>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</si>
  <si>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</si>
  <si>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</si>
  <si>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</si>
  <si>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</si>
  <si>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</si>
  <si>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</si>
  <si>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</si>
  <si>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</si>
  <si>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</si>
  <si>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</si>
  <si>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</si>
  <si>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</si>
  <si>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</si>
  <si>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</si>
  <si>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</si>
  <si>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</si>
  <si>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</si>
  <si>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</si>
  <si>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</si>
  <si>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</si>
  <si>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</si>
  <si>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</si>
  <si>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</si>
  <si>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</si>
  <si>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</si>
  <si>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</si>
  <si>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</si>
  <si>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</si>
  <si>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</si>
  <si>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</si>
  <si>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</si>
  <si>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</si>
  <si>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</si>
  <si>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</si>
  <si>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</si>
  <si>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</si>
  <si>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</si>
  <si>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</si>
  <si>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</si>
  <si>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</si>
  <si>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</si>
  <si>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</si>
  <si>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</si>
  <si>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</si>
  <si>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</si>
  <si>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</si>
  <si>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</si>
  <si>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</si>
  <si>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</si>
  <si>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</si>
  <si>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</si>
  <si>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</si>
  <si>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</si>
  <si>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</si>
  <si>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</si>
  <si>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</si>
  <si>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</si>
  <si>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</si>
  <si>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</si>
  <si>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</si>
  <si>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</si>
  <si>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</si>
  <si>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</si>
  <si>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</si>
  <si>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</si>
  <si>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</si>
  <si>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</si>
  <si>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</si>
  <si>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</si>
  <si>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</si>
  <si>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</si>
  <si>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</si>
  <si>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</si>
  <si>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</si>
  <si>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</si>
  <si>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</si>
  <si>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</si>
  <si>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</si>
  <si>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</si>
  <si>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</si>
  <si>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</si>
  <si>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</si>
  <si>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</si>
  <si>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</si>
  <si>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</si>
  <si>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</si>
  <si>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</si>
  <si>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</si>
  <si>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</si>
  <si>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</si>
  <si>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</si>
  <si>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</si>
  <si>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</si>
  <si>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</si>
  <si>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</si>
  <si>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</si>
  <si>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</si>
  <si>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</si>
  <si>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</si>
  <si>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</si>
  <si>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</si>
  <si>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</si>
  <si>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</si>
  <si>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</si>
  <si>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</si>
  <si>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</si>
  <si>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</si>
  <si>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</si>
  <si>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</si>
  <si>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</si>
  <si>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</si>
  <si>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</si>
  <si>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</si>
  <si>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</si>
  <si>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</si>
  <si>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</si>
  <si>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</si>
  <si>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</si>
  <si>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</si>
  <si>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</si>
  <si>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</si>
  <si>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</si>
  <si>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</si>
  <si>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</si>
  <si>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</si>
  <si>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</si>
  <si>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</si>
  <si>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</si>
  <si>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</si>
  <si>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</si>
  <si>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</si>
  <si>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</si>
  <si>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</si>
  <si>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</si>
  <si>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</si>
  <si>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</si>
  <si>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</si>
  <si>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</si>
  <si>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</si>
  <si>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</si>
  <si>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</si>
  <si>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</si>
  <si>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</si>
  <si>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</si>
  <si>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</si>
  <si>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</si>
  <si>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</si>
  <si>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</si>
  <si>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</si>
  <si>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</si>
  <si>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</si>
  <si>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</si>
  <si>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</si>
  <si>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</si>
  <si>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</si>
  <si>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</si>
  <si>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</si>
  <si>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</si>
  <si>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</si>
  <si>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</si>
  <si>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</si>
  <si>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</si>
  <si>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</si>
  <si>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</si>
  <si>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</si>
  <si>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</si>
  <si>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</si>
  <si>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</si>
  <si>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</si>
  <si>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</si>
  <si>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</si>
  <si>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</si>
  <si>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</si>
  <si>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</si>
  <si>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</si>
  <si>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</si>
  <si>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</si>
  <si>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</si>
  <si>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</si>
  <si>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</si>
  <si>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</si>
  <si>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</si>
  <si>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</si>
  <si>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</si>
  <si>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</si>
  <si>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</si>
  <si>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</si>
  <si>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</si>
  <si>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</si>
  <si>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</si>
  <si>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</si>
  <si>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</si>
  <si>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</si>
  <si>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</si>
  <si>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</si>
  <si>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</si>
  <si>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</si>
  <si>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</si>
  <si>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</si>
  <si>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</si>
  <si>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</si>
  <si>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</si>
  <si>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</si>
  <si>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</si>
  <si>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</si>
  <si>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</si>
  <si>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</si>
  <si>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</si>
  <si>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</si>
  <si>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</si>
  <si>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</si>
  <si>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</si>
  <si>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</si>
  <si>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</si>
  <si>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</si>
  <si>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</si>
  <si>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</si>
  <si>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</si>
  <si>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</si>
  <si>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</si>
  <si>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</si>
  <si>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</si>
  <si>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</si>
  <si>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</si>
  <si>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</si>
  <si>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</si>
  <si>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</si>
  <si>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</si>
  <si>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</si>
  <si>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</si>
  <si>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</si>
  <si>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</si>
  <si>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</si>
  <si>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</si>
  <si>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</si>
  <si>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</si>
  <si>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</si>
  <si>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</si>
  <si>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</si>
  <si>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</si>
  <si>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</si>
  <si>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</si>
  <si>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</si>
  <si>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</si>
  <si>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</si>
  <si>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</si>
  <si>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</si>
  <si>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</si>
  <si>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</si>
  <si>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</si>
  <si>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</si>
  <si>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</si>
  <si>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</si>
  <si>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</si>
  <si>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</si>
  <si>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</si>
  <si>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</si>
  <si>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</si>
  <si>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</si>
  <si>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</si>
  <si>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</si>
  <si>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</si>
  <si>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</si>
  <si>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</si>
  <si>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</si>
  <si>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</si>
  <si>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</si>
  <si>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</si>
  <si>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</si>
  <si>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</si>
  <si>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</si>
  <si>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</si>
  <si>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</si>
  <si>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</si>
  <si>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</si>
  <si>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</si>
  <si>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</si>
  <si>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</si>
  <si>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</si>
  <si>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</si>
  <si>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</si>
  <si>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</si>
  <si>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</si>
  <si>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</si>
  <si>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</si>
  <si>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</si>
  <si>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</si>
  <si>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</si>
  <si>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</si>
  <si>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</si>
  <si>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</si>
  <si>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</si>
  <si>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</si>
  <si>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</si>
  <si>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</si>
  <si>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</si>
  <si>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</si>
  <si>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</si>
  <si>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</si>
  <si>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</si>
  <si>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</si>
  <si>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</si>
  <si>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</si>
  <si>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</si>
  <si>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</si>
  <si>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</si>
  <si>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</si>
  <si>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</si>
  <si>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</si>
  <si>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</si>
  <si>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</si>
  <si>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</si>
  <si>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</si>
  <si>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</si>
  <si>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</si>
  <si>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</si>
  <si>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</si>
  <si>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</si>
  <si>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</si>
  <si>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</si>
  <si>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</si>
  <si>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</si>
  <si>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</si>
  <si>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</si>
  <si>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</si>
  <si>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</si>
  <si>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</si>
  <si>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</si>
  <si>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</si>
  <si>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</si>
  <si>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</si>
  <si>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</si>
  <si>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</si>
  <si>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</si>
  <si>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</si>
  <si>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</si>
  <si>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</si>
  <si>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</si>
  <si>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</si>
  <si>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</si>
  <si>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</si>
  <si>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</si>
  <si>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</si>
  <si>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</si>
  <si>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</si>
  <si>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</si>
  <si>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</si>
  <si>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</si>
  <si>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</si>
  <si>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</si>
  <si>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</si>
  <si>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</si>
  <si>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</si>
  <si>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</si>
  <si>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</si>
  <si>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</si>
  <si>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</si>
  <si>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</si>
  <si>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</si>
  <si>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</si>
  <si>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</si>
  <si>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</si>
  <si>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</si>
  <si>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</si>
  <si>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</si>
  <si>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</si>
  <si>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</si>
  <si>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</si>
  <si>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</si>
  <si>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</si>
  <si>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</si>
  <si>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</si>
  <si>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</si>
  <si>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</si>
  <si>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</si>
  <si>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</si>
  <si>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</si>
  <si>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</si>
  <si>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</si>
  <si>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</si>
  <si>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</si>
  <si>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</si>
  <si>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</si>
  <si>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</si>
  <si>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</si>
  <si>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</si>
  <si>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</si>
  <si>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</si>
  <si>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</si>
  <si>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</si>
  <si>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</si>
  <si>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</si>
  <si>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</si>
  <si>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</si>
  <si>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</si>
  <si>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</si>
  <si>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</si>
  <si>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</si>
  <si>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</si>
  <si>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</si>
  <si>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</si>
  <si>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</si>
  <si>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</si>
  <si>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</si>
  <si>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</si>
  <si>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</si>
  <si>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</si>
  <si>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</si>
  <si>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</si>
  <si>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</si>
  <si>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</si>
  <si>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</si>
  <si>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</si>
  <si>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</si>
  <si>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</si>
  <si>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</si>
  <si>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</si>
  <si>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</si>
  <si>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</si>
  <si>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</si>
  <si>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</si>
  <si>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</si>
  <si>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</si>
  <si>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</si>
  <si>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</si>
  <si>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</si>
  <si>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</si>
  <si>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</si>
  <si>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</si>
  <si>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</si>
  <si>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</si>
  <si>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</si>
  <si>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</si>
  <si>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</si>
  <si>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</si>
  <si>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</si>
  <si>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</si>
  <si>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</si>
  <si>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</si>
  <si>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</si>
  <si>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</si>
  <si>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</si>
  <si>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</si>
  <si>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</si>
  <si>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</si>
  <si>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</si>
  <si>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</si>
  <si>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</si>
  <si>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</si>
  <si>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</si>
  <si>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</si>
  <si>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</si>
  <si>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</si>
  <si>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</si>
  <si>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</si>
  <si>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</si>
  <si>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</si>
  <si>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</si>
  <si>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</si>
  <si>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</si>
  <si>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</si>
  <si>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</si>
  <si>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</si>
  <si>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</si>
  <si>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</si>
  <si>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</si>
  <si>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</si>
  <si>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</si>
  <si>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</si>
  <si>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</si>
  <si>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</si>
  <si>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</si>
  <si>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</si>
  <si>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</si>
  <si>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</si>
  <si>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</si>
  <si>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</si>
  <si>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</si>
  <si>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</si>
  <si>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</si>
  <si>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</si>
  <si>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</si>
  <si>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</si>
  <si>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</si>
  <si>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</si>
  <si>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</si>
  <si>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</si>
  <si>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</si>
  <si>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</si>
  <si>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</si>
  <si>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</si>
  <si>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</si>
  <si>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</si>
  <si>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</si>
  <si>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</si>
  <si>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</si>
  <si>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</si>
  <si>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</si>
  <si>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</si>
  <si>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</si>
  <si>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</si>
  <si>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</si>
  <si>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</si>
  <si>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</si>
  <si>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</si>
  <si>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</si>
  <si>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</si>
  <si>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</si>
  <si>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</si>
  <si>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</si>
  <si>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</si>
  <si>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</si>
  <si>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</si>
  <si>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</si>
  <si>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</si>
  <si>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</si>
  <si>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</si>
  <si>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</si>
  <si>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</si>
  <si>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</si>
  <si>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</si>
  <si>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</si>
  <si>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</si>
  <si>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</si>
  <si>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</si>
  <si>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</si>
  <si>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</si>
  <si>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</si>
  <si>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</si>
  <si>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</si>
  <si>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</si>
  <si>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</si>
  <si>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</si>
  <si>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</si>
  <si>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</si>
  <si>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</si>
  <si>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</si>
  <si>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</si>
  <si>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</si>
  <si>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</si>
  <si>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</si>
  <si>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</si>
  <si>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</si>
  <si>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</si>
  <si>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</si>
  <si>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</si>
  <si>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</si>
  <si>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</si>
  <si>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</si>
  <si>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</si>
  <si>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</si>
  <si>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</si>
  <si>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</si>
  <si>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</si>
  <si>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</si>
  <si>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</si>
  <si>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</si>
  <si>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</si>
  <si>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</si>
  <si>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</si>
  <si>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</si>
  <si>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</si>
  <si>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</si>
  <si>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</si>
  <si>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</si>
  <si>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</si>
  <si>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</si>
  <si>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</si>
  <si>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</si>
  <si>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</si>
  <si>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</si>
  <si>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</si>
  <si>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</si>
  <si>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</si>
  <si>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</si>
  <si>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</si>
  <si>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</si>
  <si>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</si>
  <si>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</si>
  <si>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</si>
  <si>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</si>
  <si>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</si>
  <si>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</si>
  <si>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</si>
  <si>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</si>
  <si>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</si>
  <si>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</si>
  <si>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</si>
  <si>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</si>
  <si>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</si>
  <si>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</si>
  <si>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</si>
  <si>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</si>
  <si>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</si>
  <si>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</si>
  <si>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</si>
  <si>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</si>
  <si>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</si>
  <si>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</si>
  <si>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</si>
  <si>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</si>
  <si>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</si>
  <si>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</si>
  <si>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</si>
  <si>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</si>
  <si>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</si>
  <si>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</si>
  <si>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</si>
  <si>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</si>
  <si>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</si>
  <si>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</si>
  <si>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</si>
  <si>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</si>
  <si>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</si>
  <si>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</si>
  <si>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</si>
  <si>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</si>
  <si>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</si>
  <si>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</si>
  <si>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</si>
  <si>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</si>
  <si>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</si>
  <si>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</si>
  <si>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</si>
  <si>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</si>
  <si>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</si>
  <si>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</si>
  <si>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</si>
  <si>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</si>
  <si>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</si>
  <si>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</si>
  <si>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</si>
  <si>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</si>
  <si>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</si>
  <si>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</si>
  <si>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</si>
  <si>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</si>
  <si>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</si>
  <si>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</si>
  <si>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</si>
  <si>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</si>
  <si>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</si>
  <si>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</si>
  <si>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</si>
  <si>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</si>
  <si>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</si>
  <si>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</si>
  <si>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</si>
  <si>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</si>
  <si>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</si>
  <si>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</si>
  <si>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</si>
  <si>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</si>
  <si>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</si>
  <si>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</si>
  <si>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</si>
  <si>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</si>
  <si>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</si>
  <si>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</si>
  <si>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</si>
  <si>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</si>
  <si>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</si>
  <si>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</si>
  <si>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</si>
  <si>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</si>
  <si>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</si>
  <si>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</si>
  <si>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</si>
  <si>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</si>
  <si>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</si>
  <si>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</si>
  <si>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</si>
  <si>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</si>
  <si>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</si>
  <si>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</si>
  <si>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</si>
  <si>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</si>
  <si>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</si>
  <si>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</si>
  <si>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</si>
  <si>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</si>
  <si>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</si>
  <si>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</si>
  <si>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</si>
  <si>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</si>
  <si>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</si>
  <si>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</si>
  <si>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</si>
  <si>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</si>
  <si>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</si>
  <si>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</si>
  <si>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</si>
  <si>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</si>
  <si>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</si>
  <si>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</si>
  <si>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</si>
  <si>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</si>
  <si>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</si>
  <si>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</si>
  <si>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</si>
  <si>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</si>
  <si>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</si>
  <si>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</si>
  <si>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</si>
  <si>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</si>
  <si>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</si>
  <si>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</si>
  <si>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</si>
  <si>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</si>
  <si>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</si>
  <si>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</si>
  <si>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</si>
  <si>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</si>
  <si>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</si>
  <si>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</si>
  <si>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</si>
  <si>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</si>
  <si>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</si>
  <si>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</si>
  <si>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</si>
  <si>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</si>
  <si>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</si>
  <si>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</si>
  <si>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</si>
  <si>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</si>
  <si>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</si>
  <si>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</si>
  <si>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</si>
  <si>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</si>
  <si>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</si>
  <si>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</si>
  <si>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</si>
  <si>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</si>
  <si>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</si>
  <si>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</si>
  <si>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</si>
  <si>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</si>
  <si>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</si>
  <si>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</si>
  <si>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</si>
  <si>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</si>
  <si>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</si>
  <si>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</si>
  <si>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</si>
  <si>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</si>
  <si>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</si>
  <si>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</si>
  <si>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</si>
  <si>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</si>
  <si>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</si>
  <si>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</si>
  <si>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</si>
  <si>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</si>
  <si>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</si>
  <si>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</si>
  <si>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</si>
  <si>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</si>
  <si>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</si>
  <si>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</si>
  <si>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</si>
  <si>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</si>
  <si>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</si>
  <si>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</si>
  <si>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</si>
  <si>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</si>
  <si>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</si>
  <si>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</si>
  <si>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</si>
  <si>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</si>
  <si>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</si>
  <si>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</si>
  <si>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</si>
  <si>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</si>
  <si>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</si>
  <si>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</si>
  <si>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</si>
  <si>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</si>
  <si>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</si>
  <si>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</si>
  <si>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</si>
  <si>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</si>
  <si>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</si>
  <si>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</si>
  <si>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</si>
  <si>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</si>
  <si>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</si>
  <si>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</si>
  <si>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</si>
  <si>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</si>
  <si>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</si>
  <si>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</si>
  <si>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</si>
  <si>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</si>
  <si>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</si>
  <si>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</si>
  <si>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</si>
  <si>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</si>
  <si>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</si>
  <si>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</si>
  <si>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</si>
  <si>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</si>
  <si>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</si>
  <si>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</si>
  <si>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</si>
  <si>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</si>
  <si>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</si>
  <si>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</si>
  <si>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</si>
  <si>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</si>
  <si>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</si>
  <si>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</si>
  <si>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</si>
  <si>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</si>
  <si>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</si>
  <si>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</si>
  <si>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</si>
  <si>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</si>
  <si>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</si>
  <si>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</si>
  <si>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</si>
  <si>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</si>
  <si>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</si>
  <si>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</si>
  <si>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</si>
  <si>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</si>
  <si>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</si>
  <si>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</si>
  <si>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</si>
  <si>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</si>
  <si>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</si>
  <si>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</si>
  <si>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</si>
  <si>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</si>
  <si>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</si>
  <si>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</si>
  <si>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</si>
  <si>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</si>
  <si>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</si>
  <si>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</si>
  <si>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</si>
  <si>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</si>
  <si>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</si>
  <si>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</si>
  <si>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</si>
  <si>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</si>
  <si>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</si>
  <si>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</si>
  <si>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</si>
  <si>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</si>
  <si>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</si>
  <si>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</si>
  <si>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</si>
  <si>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</si>
  <si>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</si>
  <si>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</si>
  <si>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</si>
  <si>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</si>
  <si>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</si>
  <si>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</si>
  <si>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</si>
  <si>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</si>
  <si>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</si>
  <si>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</si>
  <si>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</si>
  <si>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</si>
  <si>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</si>
  <si>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</si>
  <si>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</si>
  <si>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</si>
  <si>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</si>
  <si>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</si>
  <si>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</si>
  <si>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</si>
  <si>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</si>
  <si>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</si>
  <si>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</si>
  <si>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</si>
  <si>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</si>
  <si>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</si>
  <si>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</si>
  <si>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</si>
  <si>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</si>
  <si>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</si>
  <si>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</si>
  <si>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</si>
  <si>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</si>
  <si>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</si>
  <si>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</si>
  <si>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</si>
  <si>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</si>
  <si>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</si>
  <si>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</si>
  <si>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</si>
  <si>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</si>
  <si>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</si>
  <si>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</si>
  <si>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</si>
  <si>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</si>
  <si>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</si>
  <si>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</si>
  <si>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</si>
  <si>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</si>
  <si>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</si>
  <si>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</si>
  <si>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</si>
  <si>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</si>
  <si>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</si>
  <si>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</si>
  <si>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</si>
  <si>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</si>
  <si>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</si>
  <si>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</si>
  <si>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</si>
  <si>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</si>
  <si>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</si>
  <si>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</si>
  <si>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</si>
  <si>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</si>
  <si>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</si>
  <si>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</si>
  <si>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</si>
  <si>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</si>
  <si>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</si>
  <si>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</si>
  <si>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</si>
  <si>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</si>
  <si>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</si>
  <si>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</si>
  <si>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</si>
  <si>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</si>
  <si>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</si>
  <si>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</si>
  <si>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</si>
  <si>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</si>
  <si>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</si>
  <si>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</si>
  <si>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</si>
  <si>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</si>
  <si>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</si>
  <si>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</si>
  <si>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</si>
  <si>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</si>
  <si>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</si>
  <si>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</si>
  <si>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</si>
  <si>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</si>
  <si>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</si>
  <si>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</si>
  <si>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</si>
  <si>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</si>
  <si>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</si>
  <si>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</si>
  <si>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</si>
  <si>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</si>
  <si>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</si>
  <si>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</si>
  <si>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</si>
  <si>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</si>
  <si>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</si>
  <si>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</si>
  <si>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</si>
  <si>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</si>
  <si>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</si>
  <si>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</si>
  <si>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</si>
  <si>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</si>
  <si>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</si>
  <si>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</si>
  <si>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</si>
  <si>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</si>
  <si>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</si>
  <si>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</si>
  <si>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</si>
  <si>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</si>
  <si>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</si>
  <si>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</si>
  <si>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</si>
  <si>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</si>
  <si>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</si>
  <si>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</si>
  <si>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</si>
  <si>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</si>
  <si>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</si>
  <si>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</si>
  <si>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</si>
  <si>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</si>
  <si>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</si>
  <si>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</si>
  <si>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</si>
  <si>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</si>
  <si>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</si>
  <si>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</si>
  <si>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</si>
  <si>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</si>
  <si>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</si>
  <si>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</si>
  <si>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</si>
  <si>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</si>
  <si>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</si>
  <si>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</si>
  <si>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</si>
  <si>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</si>
  <si>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</si>
  <si>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</si>
  <si>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</si>
  <si>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</si>
  <si>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</si>
  <si>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</si>
  <si>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</si>
  <si>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</si>
  <si>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</si>
  <si>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</si>
  <si>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</si>
  <si>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</si>
  <si>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</si>
  <si>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</si>
  <si>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</si>
  <si>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</si>
  <si>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</si>
  <si>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</si>
  <si>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</si>
  <si>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</si>
  <si>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</si>
  <si>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</si>
  <si>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</si>
  <si>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</si>
  <si>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</si>
  <si>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</si>
  <si>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</si>
  <si>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</si>
  <si>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</si>
  <si>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</si>
  <si>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</si>
  <si>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</si>
  <si>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</si>
  <si>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</si>
  <si>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</si>
  <si>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</si>
  <si>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</si>
  <si>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</si>
  <si>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</si>
  <si>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</si>
  <si>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</si>
  <si>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</si>
  <si>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</si>
  <si>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</si>
  <si>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</si>
  <si>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</si>
  <si>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</si>
  <si>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</si>
  <si>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</si>
  <si>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</si>
  <si>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</si>
  <si>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</si>
  <si>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</si>
  <si>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</si>
  <si>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</si>
  <si>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</si>
  <si>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</si>
  <si>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</si>
  <si>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</si>
  <si>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</si>
  <si>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</si>
  <si>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</si>
  <si>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</si>
  <si>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</si>
  <si>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</si>
  <si>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</si>
  <si>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</si>
  <si>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</si>
  <si>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</si>
  <si>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</si>
  <si>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</si>
  <si>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</si>
  <si>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</si>
  <si>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</si>
  <si>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</si>
  <si>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</si>
  <si>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</si>
  <si>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</si>
  <si>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</si>
  <si>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</si>
  <si>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</si>
  <si>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</si>
  <si>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</si>
  <si>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</si>
  <si>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</si>
  <si>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</si>
  <si>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</si>
  <si>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</si>
  <si>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</si>
  <si>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</si>
  <si>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</si>
  <si>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</si>
  <si>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</si>
  <si>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</si>
  <si>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</si>
  <si>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</si>
  <si>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</si>
  <si>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</si>
  <si>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</si>
  <si>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</si>
  <si>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</si>
  <si>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</si>
  <si>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</si>
  <si>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</si>
  <si>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</si>
  <si>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</si>
  <si>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</si>
  <si>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</si>
  <si>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</si>
  <si>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</si>
  <si>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</si>
  <si>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</si>
  <si>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</si>
  <si>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</si>
  <si>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</si>
  <si>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</si>
  <si>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</si>
  <si>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</si>
  <si>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</si>
  <si>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</si>
  <si>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</si>
  <si>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</si>
  <si>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</si>
  <si>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</si>
  <si>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</si>
  <si>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</si>
  <si>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</si>
  <si>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</si>
  <si>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</si>
  <si>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</si>
  <si>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</si>
  <si>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</si>
  <si>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</si>
  <si>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</si>
  <si>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</si>
  <si>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</si>
  <si>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</si>
  <si>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</si>
  <si>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</si>
  <si>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</si>
  <si>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</si>
  <si>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</si>
  <si>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</si>
  <si>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</si>
  <si>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</si>
  <si>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</si>
  <si>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</si>
  <si>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</si>
  <si>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</si>
  <si>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</si>
  <si>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</si>
  <si>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</si>
  <si>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</si>
  <si>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</si>
  <si>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</si>
  <si>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</si>
  <si>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</si>
  <si>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</si>
  <si>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</si>
  <si>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</si>
  <si>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</si>
  <si>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</si>
  <si>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</si>
  <si>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</si>
  <si>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</si>
  <si>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</si>
  <si>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</si>
  <si>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</si>
  <si>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</si>
  <si>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</si>
  <si>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</si>
  <si>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</si>
  <si>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</si>
  <si>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</si>
  <si>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</si>
  <si>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</si>
  <si>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</si>
  <si>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</si>
  <si>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</si>
  <si>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</si>
  <si>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</si>
  <si>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</si>
  <si>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</si>
  <si>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</si>
  <si>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</si>
  <si>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</si>
  <si>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</si>
  <si>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</si>
  <si>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</si>
  <si>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</si>
  <si>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</si>
  <si>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</si>
  <si>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</si>
  <si>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</si>
  <si>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</si>
  <si>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</si>
  <si>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</si>
  <si>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</si>
  <si>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</si>
  <si>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</si>
  <si>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</si>
  <si>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</si>
  <si>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</si>
  <si>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</si>
  <si>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</si>
  <si>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</si>
  <si>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</si>
  <si>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</si>
  <si>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</si>
  <si>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</si>
  <si>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</si>
  <si>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</si>
  <si>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</si>
  <si>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</si>
  <si>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</si>
  <si>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</si>
  <si>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</si>
  <si>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</si>
  <si>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</si>
  <si>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</si>
  <si>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</si>
  <si>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</si>
  <si>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</si>
  <si>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</si>
  <si>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</si>
  <si>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</si>
  <si>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</si>
  <si>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</si>
  <si>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</si>
  <si>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</si>
  <si>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</si>
  <si>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</si>
  <si>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</si>
  <si>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</si>
  <si>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</si>
  <si>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</si>
  <si>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</si>
  <si>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</si>
  <si>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</si>
  <si>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</si>
  <si>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</si>
  <si>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</si>
  <si>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</si>
  <si>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</si>
  <si>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</si>
  <si>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</si>
  <si>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</si>
  <si>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</si>
  <si>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</si>
  <si>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</si>
  <si>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</si>
  <si>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</si>
  <si>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</si>
  <si>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</si>
  <si>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</si>
  <si>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</si>
  <si>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</si>
  <si>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</si>
  <si>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</si>
  <si>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</si>
  <si>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</si>
  <si>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</si>
  <si>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</si>
  <si>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</si>
  <si>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</si>
  <si>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</si>
  <si>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</si>
  <si>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</si>
  <si>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</si>
  <si>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</si>
  <si>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</si>
  <si>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</si>
  <si>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</si>
  <si>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</si>
  <si>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</si>
  <si>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</si>
  <si>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</si>
  <si>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</si>
  <si>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</si>
  <si>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</si>
  <si>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</si>
  <si>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</si>
  <si>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</si>
  <si>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</si>
  <si>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</si>
  <si>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</si>
  <si>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</si>
  <si>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</si>
  <si>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</si>
  <si>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</si>
  <si>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</si>
  <si>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</si>
  <si>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</si>
  <si>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</si>
  <si>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</si>
  <si>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</si>
  <si>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</si>
  <si>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</si>
  <si>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</si>
  <si>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</si>
  <si>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</si>
  <si>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</si>
  <si>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</si>
  <si>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</si>
  <si>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</si>
  <si>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</si>
  <si>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</si>
  <si>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</si>
  <si>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</si>
  <si>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</si>
  <si>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</si>
  <si>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</si>
  <si>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</si>
  <si>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</si>
  <si>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</si>
  <si>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</si>
  <si>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</si>
  <si>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</si>
  <si>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</si>
  <si>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</si>
  <si>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</si>
  <si>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</si>
  <si>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</si>
  <si>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</si>
  <si>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</si>
  <si>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</si>
  <si>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</si>
  <si>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</si>
  <si>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</si>
  <si>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</si>
  <si>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</si>
  <si>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</si>
  <si>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</si>
  <si>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</si>
  <si>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</si>
  <si>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</si>
  <si>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</si>
  <si>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</si>
  <si>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</si>
  <si>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</si>
  <si>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</si>
  <si>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</si>
  <si>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</si>
  <si>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</si>
  <si>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</si>
  <si>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</si>
  <si>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</si>
  <si>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</si>
  <si>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</si>
  <si>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</si>
  <si>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</si>
  <si>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</si>
  <si>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</si>
  <si>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</si>
  <si>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</si>
  <si>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</si>
  <si>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</si>
  <si>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</si>
  <si>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</si>
  <si>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</si>
  <si>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</si>
  <si>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</si>
  <si>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</si>
  <si>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</si>
  <si>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</si>
  <si>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</si>
  <si>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</si>
  <si>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</si>
  <si>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</si>
  <si>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</si>
  <si>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</si>
  <si>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</si>
  <si>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</si>
  <si>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</si>
  <si>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</si>
  <si>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</si>
  <si>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</si>
  <si>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</si>
  <si>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</si>
  <si>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</si>
  <si>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</si>
  <si>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</si>
  <si>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</si>
  <si>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</si>
  <si>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</si>
  <si>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</si>
  <si>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</si>
  <si>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</si>
  <si>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</si>
  <si>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</si>
  <si>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</si>
  <si>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</si>
  <si>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</si>
  <si>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</si>
  <si>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</si>
  <si>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</si>
  <si>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</si>
  <si>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</si>
  <si>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</si>
  <si>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</si>
  <si>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</si>
  <si>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</si>
  <si>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</si>
  <si>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</si>
  <si>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</si>
  <si>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</si>
  <si>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</si>
  <si>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</si>
  <si>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</si>
  <si>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</si>
  <si>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</si>
  <si>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</si>
  <si>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</si>
  <si>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</si>
  <si>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</si>
  <si>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</si>
  <si>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</si>
  <si>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</si>
  <si>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</si>
  <si>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</si>
  <si>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</si>
  <si>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</si>
  <si>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</si>
  <si>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</si>
  <si>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</si>
  <si>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</si>
  <si>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</si>
  <si>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</si>
  <si>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</si>
  <si>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</si>
  <si>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</si>
  <si>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</si>
  <si>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</si>
  <si>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</si>
  <si>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</si>
  <si>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</si>
  <si>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</si>
  <si>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</si>
  <si>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</si>
  <si>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</si>
  <si>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</si>
  <si>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</si>
  <si>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</si>
  <si>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</si>
  <si>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</si>
  <si>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</si>
  <si>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</si>
  <si>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</si>
  <si>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</si>
  <si>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</si>
  <si>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</si>
  <si>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</si>
  <si>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</si>
  <si>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</si>
  <si>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</si>
  <si>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</si>
  <si>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</si>
  <si>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</si>
  <si>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</si>
  <si>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</si>
  <si>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</si>
  <si>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</si>
  <si>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</si>
  <si>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</si>
  <si>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</si>
  <si>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</si>
  <si>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</si>
  <si>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</si>
  <si>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</si>
  <si>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</si>
  <si>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</si>
  <si>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</si>
  <si>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</si>
  <si>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</si>
  <si>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</si>
  <si>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</si>
  <si>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</si>
  <si>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</si>
  <si>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</si>
  <si>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</si>
  <si>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</si>
  <si>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</si>
  <si>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</si>
  <si>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</si>
  <si>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</si>
  <si>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</si>
  <si>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</si>
  <si>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</si>
  <si>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</si>
  <si>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</si>
  <si>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</si>
  <si>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</si>
  <si>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</si>
  <si>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</si>
  <si>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</si>
  <si>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</si>
  <si>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</si>
  <si>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</si>
  <si>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</si>
  <si>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</si>
  <si>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</si>
  <si>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</si>
  <si>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</si>
  <si>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</si>
  <si>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</si>
  <si>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</si>
  <si>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</si>
  <si>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</si>
  <si>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</si>
  <si>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</si>
  <si>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</si>
  <si>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</si>
  <si>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</si>
  <si>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</si>
  <si>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</si>
  <si>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</si>
  <si>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</si>
  <si>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</si>
  <si>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</si>
  <si>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</si>
  <si>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</si>
  <si>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</si>
  <si>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</si>
  <si>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</si>
  <si>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</si>
  <si>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</si>
  <si>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</si>
  <si>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</si>
  <si>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</si>
  <si>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</si>
  <si>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</si>
  <si>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</si>
  <si>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</si>
  <si>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</si>
  <si>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</si>
  <si>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</si>
  <si>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</si>
  <si>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</si>
  <si>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</si>
  <si>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</si>
  <si>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</si>
  <si>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</si>
  <si>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</si>
  <si>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</si>
  <si>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</si>
  <si>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</si>
  <si>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</si>
  <si>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</si>
  <si>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</si>
  <si>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</si>
  <si>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</si>
  <si>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</si>
  <si>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</si>
  <si>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</si>
  <si>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</si>
  <si>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</si>
  <si>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</si>
  <si>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</si>
  <si>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</si>
  <si>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</si>
  <si>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</si>
  <si>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</si>
  <si>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</si>
  <si>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</si>
  <si>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</si>
  <si>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</si>
  <si>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</si>
  <si>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</si>
  <si>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</si>
  <si>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</si>
  <si>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</si>
  <si>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</si>
  <si>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</si>
  <si>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</si>
  <si>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</si>
  <si>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</si>
  <si>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</si>
  <si>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</si>
  <si>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</si>
  <si>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</si>
  <si>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</si>
  <si>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</si>
  <si>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</si>
  <si>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</si>
  <si>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</si>
  <si>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</si>
  <si>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</si>
  <si>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</si>
  <si>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</si>
  <si>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</si>
  <si>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</si>
  <si>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</si>
  <si>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</si>
  <si>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</si>
  <si>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</si>
  <si>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</si>
  <si>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</si>
  <si>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</si>
  <si>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</si>
  <si>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</si>
  <si>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</si>
  <si>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</si>
  <si>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</si>
  <si>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</si>
  <si>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</si>
  <si>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</si>
  <si>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</si>
  <si>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</si>
  <si>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</si>
  <si>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</si>
  <si>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</si>
  <si>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</si>
  <si>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</si>
  <si>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</si>
  <si>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</si>
  <si>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</si>
  <si>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</si>
  <si>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</si>
  <si>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</si>
  <si>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</si>
  <si>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</si>
  <si>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</si>
  <si>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</si>
  <si>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</si>
  <si>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</si>
  <si>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</si>
  <si>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</si>
  <si>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</si>
  <si>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</si>
  <si>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</si>
  <si>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</si>
  <si>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</si>
  <si>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</si>
  <si>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</si>
  <si>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</si>
  <si>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</si>
  <si>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</si>
  <si>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</si>
  <si>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</si>
  <si>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</si>
  <si>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</si>
  <si>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</si>
  <si>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</si>
  <si>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</si>
  <si>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</si>
  <si>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</si>
  <si>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</si>
  <si>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</si>
  <si>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</si>
  <si>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</si>
  <si>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</si>
  <si>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</si>
  <si>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</si>
  <si>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</si>
  <si>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</si>
  <si>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</si>
  <si>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</si>
  <si>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</si>
  <si>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</si>
  <si>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</si>
  <si>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</si>
  <si>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</si>
  <si>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</si>
  <si>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</si>
  <si>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</si>
  <si>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</si>
  <si>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</si>
  <si>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</si>
  <si>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</si>
  <si>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</si>
  <si>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</si>
  <si>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</si>
  <si>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</si>
  <si>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</si>
  <si>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</si>
  <si>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</si>
  <si>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</si>
  <si>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</si>
  <si>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</si>
  <si>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</si>
  <si>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</si>
  <si>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</si>
  <si>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</si>
  <si>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</si>
  <si>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</si>
  <si>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</si>
  <si>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</si>
  <si>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</si>
  <si>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</si>
  <si>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</si>
  <si>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</si>
  <si>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</si>
  <si>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</si>
  <si>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</si>
  <si>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</si>
  <si>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</si>
  <si>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</si>
  <si>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</si>
  <si>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</si>
  <si>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</si>
  <si>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</si>
  <si>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</si>
  <si>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</si>
  <si>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</si>
  <si>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</si>
  <si>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</si>
  <si>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</si>
  <si>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</si>
  <si>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</si>
  <si>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</si>
  <si>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</si>
  <si>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</si>
  <si>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</si>
  <si>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</si>
  <si>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</si>
  <si>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</si>
  <si>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</si>
  <si>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</si>
  <si>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</si>
  <si>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</si>
  <si>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</si>
  <si>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</si>
  <si>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</si>
  <si>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</si>
  <si>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</si>
  <si>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</si>
  <si>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</si>
  <si>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</si>
  <si>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</si>
  <si>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</si>
  <si>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</si>
  <si>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</si>
  <si>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</si>
  <si>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</si>
  <si>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</si>
  <si>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</si>
  <si>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</si>
  <si>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</si>
  <si>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</si>
  <si>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</si>
  <si>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</si>
  <si>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</si>
  <si>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</si>
  <si>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</si>
  <si>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</si>
  <si>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</si>
  <si>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</si>
  <si>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</si>
  <si>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</si>
  <si>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</si>
  <si>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</si>
  <si>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</si>
  <si>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</si>
  <si>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</si>
  <si>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</si>
  <si>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</si>
  <si>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</si>
  <si>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</si>
  <si>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</si>
  <si>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</si>
  <si>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</si>
  <si>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</si>
  <si>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</si>
  <si>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</si>
  <si>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</si>
  <si>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</si>
  <si>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</si>
  <si>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</si>
  <si>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</si>
  <si>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</si>
  <si>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</si>
  <si>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</si>
  <si>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</si>
  <si>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</si>
  <si>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</si>
  <si>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</si>
  <si>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</si>
  <si>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</si>
  <si>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</si>
  <si>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</si>
  <si>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</si>
  <si>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</si>
  <si>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</si>
  <si>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</si>
  <si>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</si>
  <si>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</si>
  <si>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</si>
  <si>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</si>
  <si>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</si>
  <si>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</si>
  <si>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</si>
  <si>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</si>
  <si>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</si>
  <si>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</si>
  <si>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</si>
  <si>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</si>
  <si>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</si>
  <si>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</si>
  <si>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</si>
  <si>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</si>
  <si>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</si>
  <si>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</si>
  <si>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</si>
  <si>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</si>
  <si>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</si>
  <si>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</si>
  <si>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</si>
  <si>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</si>
  <si>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</si>
  <si>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</si>
  <si>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</si>
  <si>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</si>
  <si>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</si>
  <si>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</si>
  <si>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</si>
  <si>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</si>
  <si>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</si>
  <si>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</si>
  <si>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</si>
  <si>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</si>
  <si>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</si>
  <si>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</si>
  <si>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</si>
  <si>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</si>
  <si>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</si>
  <si>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</si>
  <si>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</si>
  <si>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</si>
  <si>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</si>
  <si>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</si>
  <si>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</si>
  <si>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</si>
  <si>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</si>
  <si>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</si>
  <si>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</si>
  <si>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</si>
  <si>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</si>
  <si>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</si>
  <si>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</si>
  <si>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</si>
  <si>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</si>
  <si>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</si>
  <si>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</si>
  <si>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</si>
  <si>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</si>
  <si>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</si>
  <si>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</si>
  <si>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</si>
  <si>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</si>
  <si>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</si>
  <si>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</si>
  <si>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</si>
  <si>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</si>
  <si>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</si>
  <si>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</si>
  <si>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</si>
  <si>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</si>
  <si>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</si>
  <si>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</si>
  <si>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</si>
  <si>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</si>
  <si>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</si>
  <si>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</si>
  <si>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</si>
  <si>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</si>
  <si>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</si>
  <si>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</si>
  <si>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</si>
  <si>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</si>
  <si>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</si>
  <si>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</si>
  <si>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</si>
  <si>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</si>
  <si>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</si>
  <si>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</si>
  <si>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</si>
  <si>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</si>
  <si>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</si>
  <si>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</si>
  <si>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</si>
  <si>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</si>
  <si>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</si>
  <si>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</si>
  <si>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</si>
  <si>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</si>
  <si>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</si>
  <si>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</si>
  <si>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</si>
  <si>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</si>
  <si>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</si>
  <si>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</si>
  <si>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</si>
  <si>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</si>
  <si>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</si>
  <si>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</si>
  <si>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</si>
  <si>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</si>
  <si>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</si>
  <si>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</si>
  <si>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</si>
  <si>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</si>
  <si>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</si>
  <si>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</si>
  <si>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</si>
  <si>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</si>
  <si>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</si>
  <si>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</si>
  <si>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</si>
  <si>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</si>
  <si>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</si>
  <si>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</si>
  <si>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</si>
  <si>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</si>
  <si>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</si>
  <si>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</si>
  <si>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</si>
  <si>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</si>
  <si>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</si>
  <si>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</si>
  <si>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</si>
  <si>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</si>
  <si>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</si>
  <si>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</si>
  <si>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</si>
  <si>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</si>
  <si>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</si>
  <si>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</si>
  <si>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</si>
  <si>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</si>
  <si>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</si>
  <si>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</si>
  <si>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</si>
  <si>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</si>
  <si>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</si>
  <si>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</si>
  <si>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</si>
  <si>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</si>
  <si>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</si>
  <si>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</si>
  <si>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</si>
  <si>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</si>
  <si>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</si>
  <si>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</si>
  <si>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</si>
  <si>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</si>
  <si>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</si>
  <si>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</si>
  <si>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</si>
  <si>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</si>
  <si>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</si>
  <si>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</si>
  <si>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</si>
  <si>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</si>
  <si>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</si>
  <si>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</si>
  <si>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</si>
  <si>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</si>
  <si>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</si>
  <si>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</si>
  <si>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</si>
  <si>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</si>
  <si>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</si>
  <si>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</si>
  <si>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</si>
  <si>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</si>
  <si>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</si>
  <si>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</si>
  <si>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</si>
  <si>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</si>
  <si>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</si>
  <si>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</si>
  <si>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</si>
  <si>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</si>
  <si>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</si>
  <si>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</si>
  <si>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</si>
  <si>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</si>
  <si>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</si>
  <si>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</si>
  <si>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</si>
  <si>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</si>
  <si>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</si>
  <si>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</si>
  <si>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</si>
  <si>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</si>
  <si>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</si>
  <si>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</si>
  <si>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</si>
  <si>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</si>
  <si>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</si>
  <si>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</si>
  <si>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</si>
  <si>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</si>
  <si>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</si>
  <si>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</si>
  <si>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</si>
  <si>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</si>
  <si>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</si>
  <si>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</si>
  <si>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</si>
  <si>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</si>
  <si>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</si>
  <si>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</si>
  <si>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</si>
  <si>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</si>
  <si>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</si>
  <si>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</si>
  <si>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</si>
  <si>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</si>
  <si>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</si>
  <si>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</si>
  <si>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</si>
  <si>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</si>
  <si>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</si>
  <si>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</si>
  <si>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</si>
  <si>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</si>
  <si>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</si>
  <si>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</si>
  <si>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</si>
  <si>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</si>
  <si>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</si>
  <si>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</si>
  <si>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</si>
  <si>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</si>
  <si>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</si>
  <si>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</si>
  <si>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</si>
  <si>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</si>
  <si>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</si>
  <si>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</si>
  <si>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</si>
  <si>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</si>
  <si>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</si>
  <si>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</si>
  <si>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</si>
  <si>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</si>
  <si>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</si>
  <si>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</si>
  <si>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</si>
  <si>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</si>
  <si>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</si>
  <si>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</si>
  <si>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</si>
  <si>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</si>
  <si>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</si>
  <si>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</si>
  <si>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</si>
  <si>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</si>
  <si>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</si>
  <si>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</si>
  <si>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</si>
  <si>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</si>
  <si>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</si>
  <si>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</si>
  <si>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</si>
  <si>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</si>
  <si>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</si>
  <si>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</si>
  <si>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</si>
  <si>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</si>
  <si>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</si>
  <si>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</si>
  <si>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</si>
  <si>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</si>
  <si>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</si>
  <si>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</si>
  <si>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</si>
  <si>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</si>
  <si>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</si>
  <si>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</si>
  <si>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</si>
  <si>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</si>
  <si>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</si>
  <si>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</si>
  <si>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</si>
  <si>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</si>
  <si>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</si>
  <si>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</si>
  <si>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</si>
  <si>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</si>
  <si>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</si>
  <si>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</si>
  <si>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</si>
  <si>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</si>
  <si>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</si>
  <si>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</si>
  <si>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</si>
  <si>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</si>
  <si>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</si>
  <si>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</si>
  <si>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</si>
  <si>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</si>
  <si>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</si>
  <si>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</si>
  <si>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</si>
  <si>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</si>
  <si>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</si>
  <si>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</si>
  <si>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</si>
  <si>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</si>
  <si>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</si>
  <si>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</si>
  <si>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</si>
  <si>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</si>
  <si>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</si>
  <si>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</si>
  <si>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</si>
  <si>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</si>
  <si>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</si>
  <si>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</si>
  <si>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</si>
  <si>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</si>
  <si>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</si>
  <si>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</si>
  <si>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</si>
  <si>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</si>
  <si>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</si>
  <si>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</si>
  <si>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</si>
  <si>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</si>
  <si>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</si>
  <si>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</si>
  <si>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</si>
  <si>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</si>
  <si>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</si>
  <si>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</si>
  <si>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</si>
  <si>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</si>
  <si>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</si>
  <si>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</si>
  <si>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</si>
  <si>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</si>
  <si>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</si>
  <si>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</si>
  <si>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</si>
  <si>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</si>
  <si>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</si>
  <si>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</si>
  <si>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</si>
  <si>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</si>
  <si>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</si>
  <si>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</si>
  <si>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</si>
  <si>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</si>
  <si>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</si>
  <si>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</si>
  <si>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</si>
  <si>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</si>
  <si>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</si>
  <si>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</si>
  <si>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</si>
  <si>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</si>
  <si>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</si>
  <si>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</si>
  <si>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</si>
  <si>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</si>
  <si>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</si>
  <si>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</si>
  <si>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</si>
  <si>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</si>
  <si>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</si>
  <si>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</si>
  <si>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</si>
  <si>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</si>
  <si>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</si>
  <si>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</si>
  <si>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</si>
  <si>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</si>
  <si>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</si>
  <si>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</si>
  <si>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</si>
  <si>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</si>
  <si>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</si>
  <si>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</si>
  <si>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</si>
  <si>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</si>
  <si>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</si>
  <si>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</si>
  <si>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</si>
  <si>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</si>
  <si>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</si>
  <si>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</si>
  <si>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</si>
  <si>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</si>
  <si>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</si>
  <si>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</si>
  <si>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</si>
  <si>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</si>
  <si>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</si>
  <si>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</si>
  <si>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</si>
  <si>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</si>
  <si>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</si>
  <si>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</si>
  <si>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</si>
  <si>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</si>
  <si>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</si>
  <si>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</si>
  <si>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</si>
  <si>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</si>
  <si>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</si>
  <si>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</si>
  <si>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</si>
  <si>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</si>
  <si>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</si>
  <si>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</si>
  <si>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</si>
  <si>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</si>
  <si>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</si>
  <si>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</si>
  <si>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</si>
  <si>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</si>
  <si>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</si>
  <si>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</si>
  <si>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</si>
  <si>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</si>
  <si>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</si>
  <si>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</si>
  <si>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</si>
  <si>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</si>
  <si>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</si>
  <si>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</si>
  <si>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</si>
  <si>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</si>
  <si>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</si>
  <si>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</si>
  <si>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</si>
  <si>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</si>
  <si>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</si>
  <si>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</si>
  <si>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</si>
  <si>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</si>
  <si>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</si>
  <si>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</si>
  <si>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</si>
  <si>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</si>
  <si>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</si>
  <si>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</si>
  <si>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</si>
  <si>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</si>
  <si>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</si>
  <si>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</si>
  <si>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</si>
  <si>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</si>
  <si>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</si>
  <si>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</si>
  <si>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</si>
  <si>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</si>
  <si>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</si>
  <si>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</si>
  <si>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</si>
  <si>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</si>
  <si>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</si>
  <si>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</si>
  <si>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</si>
  <si>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</si>
  <si>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</si>
  <si>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</si>
  <si>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</si>
  <si>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</si>
  <si>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</si>
  <si>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</si>
  <si>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</si>
  <si>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</si>
  <si>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</si>
  <si>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</si>
  <si>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</si>
  <si>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</si>
  <si>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</si>
  <si>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</si>
  <si>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</si>
  <si>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</si>
  <si>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</si>
  <si>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</si>
  <si>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</si>
  <si>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</si>
  <si>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</si>
  <si>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</si>
  <si>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</si>
  <si>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</si>
  <si>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</si>
  <si>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</si>
  <si>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</si>
  <si>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</si>
  <si>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</si>
  <si>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</si>
  <si>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</si>
  <si>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</si>
  <si>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</si>
  <si>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</si>
  <si>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</si>
  <si>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</si>
  <si>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</si>
  <si>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</si>
  <si>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</si>
  <si>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</si>
  <si>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</si>
  <si>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</si>
  <si>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</si>
  <si>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</si>
  <si>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</si>
  <si>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</si>
  <si>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</si>
  <si>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</si>
  <si>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</si>
  <si>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</si>
  <si>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</si>
  <si>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</si>
  <si>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</si>
  <si>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</si>
  <si>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</si>
  <si>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</si>
  <si>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</si>
  <si>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</si>
  <si>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</si>
  <si>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</si>
  <si>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</si>
  <si>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</si>
  <si>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</si>
  <si>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</si>
  <si>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</si>
  <si>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</si>
  <si>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</si>
  <si>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</si>
  <si>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</si>
  <si>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</si>
  <si>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</si>
  <si>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</si>
  <si>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</si>
  <si>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</si>
  <si>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</si>
  <si>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</si>
  <si>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</si>
  <si>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</si>
  <si>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</si>
  <si>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</si>
  <si>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</si>
  <si>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</si>
  <si>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</si>
  <si>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</si>
  <si>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</si>
  <si>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</si>
  <si>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</si>
  <si>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</si>
  <si>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</si>
  <si>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</si>
  <si>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</si>
  <si>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</si>
  <si>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</si>
  <si>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</si>
  <si>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</si>
  <si>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</si>
  <si>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</si>
  <si>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</si>
  <si>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</si>
  <si>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</si>
  <si>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</si>
  <si>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</si>
  <si>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</si>
  <si>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</si>
  <si>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</si>
  <si>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</si>
  <si>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</si>
  <si>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</si>
  <si>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</si>
  <si>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</si>
  <si>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</si>
  <si>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</si>
  <si>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</si>
  <si>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</si>
  <si>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</si>
  <si>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</si>
  <si>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</si>
  <si>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</si>
  <si>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</si>
  <si>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</si>
  <si>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</si>
  <si>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</si>
  <si>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</si>
  <si>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</si>
  <si>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</si>
  <si>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</si>
  <si>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</si>
  <si>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</si>
  <si>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</si>
  <si>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</si>
  <si>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</si>
  <si>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</si>
  <si>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</si>
  <si>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</si>
  <si>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</si>
  <si>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</si>
  <si>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</si>
  <si>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</si>
  <si>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</si>
  <si>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</si>
  <si>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</si>
  <si>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</si>
  <si>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</si>
  <si>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</si>
  <si>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</si>
  <si>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</si>
  <si>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</si>
  <si>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</si>
  <si>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</si>
  <si>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</si>
  <si>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</si>
  <si>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</si>
  <si>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</si>
  <si>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</si>
  <si>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</si>
  <si>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</si>
  <si>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</si>
  <si>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</si>
  <si>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</si>
  <si>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</si>
  <si>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</si>
  <si>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</si>
  <si>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</si>
  <si>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</si>
  <si>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</si>
  <si>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</si>
  <si>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</si>
  <si>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</si>
  <si>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</si>
  <si>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</si>
  <si>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</si>
  <si>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</si>
  <si>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</si>
  <si>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</si>
  <si>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</si>
  <si>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</si>
  <si>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</si>
  <si>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</si>
  <si>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</si>
  <si>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</si>
  <si>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</si>
  <si>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</si>
  <si>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</si>
  <si>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</si>
  <si>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</si>
  <si>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</si>
  <si>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</si>
  <si>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</si>
  <si>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</si>
  <si>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</si>
  <si>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</si>
  <si>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</si>
  <si>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</si>
  <si>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</si>
  <si>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</si>
  <si>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</si>
  <si>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</si>
  <si>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</si>
  <si>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</si>
  <si>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</si>
  <si>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</si>
  <si>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</si>
  <si>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</si>
  <si>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</si>
  <si>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</si>
  <si>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</si>
  <si>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</si>
  <si>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</si>
  <si>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</si>
  <si>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</si>
  <si>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</si>
  <si>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</si>
  <si>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</si>
  <si>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</si>
  <si>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</si>
  <si>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</si>
  <si>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</si>
  <si>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</si>
  <si>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</si>
  <si>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</si>
  <si>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</si>
  <si>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</si>
  <si>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</si>
  <si>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</si>
  <si>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</si>
  <si>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</si>
  <si>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</si>
  <si>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</si>
  <si>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</si>
  <si>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</si>
  <si>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</si>
  <si>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</si>
  <si>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</si>
  <si>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</si>
  <si>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</si>
  <si>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</si>
  <si>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</si>
  <si>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</si>
  <si>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</si>
  <si>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</si>
  <si>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</si>
  <si>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</si>
  <si>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</si>
  <si>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</si>
  <si>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</si>
  <si>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</si>
  <si>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</si>
  <si>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</si>
  <si>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</si>
  <si>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</si>
  <si>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</si>
  <si>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</si>
  <si>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</si>
  <si>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</si>
  <si>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</si>
  <si>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</si>
  <si>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</si>
  <si>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</si>
  <si>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</si>
  <si>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</si>
  <si>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</si>
  <si>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</si>
  <si>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</si>
  <si>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</si>
  <si>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</si>
  <si>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</si>
  <si>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</si>
  <si>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</si>
  <si>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</si>
  <si>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</si>
  <si>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</si>
  <si>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</si>
  <si>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</si>
  <si>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</si>
  <si>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</si>
  <si>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</si>
  <si>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</si>
  <si>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</si>
  <si>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</si>
  <si>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</si>
  <si>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</si>
  <si>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</si>
  <si>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</si>
  <si>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</si>
  <si>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</si>
  <si>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</si>
  <si>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</si>
  <si>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</si>
  <si>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</si>
  <si>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</si>
  <si>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</si>
  <si>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</si>
  <si>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</si>
  <si>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</si>
  <si>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</si>
  <si>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</si>
  <si>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</si>
  <si>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</si>
  <si>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</si>
  <si>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</si>
  <si>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</si>
  <si>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</si>
  <si>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</si>
  <si>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</si>
  <si>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</si>
  <si>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</si>
  <si>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</si>
  <si>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</si>
  <si>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</si>
  <si>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</si>
  <si>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</si>
  <si>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</si>
  <si>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</si>
  <si>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</si>
  <si>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</si>
  <si>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</si>
  <si>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</si>
  <si>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</si>
  <si>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</si>
  <si>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</si>
  <si>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</si>
  <si>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</si>
  <si>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</si>
  <si>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</si>
  <si>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</si>
  <si>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</si>
  <si>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</si>
  <si>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</si>
  <si>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</si>
  <si>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</si>
  <si>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</si>
  <si>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</si>
  <si>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</si>
  <si>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</si>
  <si>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</si>
  <si>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</si>
  <si>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</si>
  <si>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</si>
  <si>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</si>
  <si>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</si>
  <si>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</si>
  <si>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</si>
  <si>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</si>
  <si>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</si>
  <si>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</si>
  <si>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</si>
  <si>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</si>
  <si>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</si>
  <si>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</si>
  <si>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</si>
  <si>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</si>
  <si>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</si>
  <si>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</si>
  <si>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</si>
  <si>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</si>
  <si>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</si>
  <si>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</si>
  <si>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</si>
  <si>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</si>
  <si>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</si>
  <si>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</si>
  <si>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</si>
  <si>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</si>
  <si>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</si>
  <si>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</si>
  <si>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</si>
  <si>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</si>
  <si>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</si>
  <si>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</si>
  <si>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</si>
  <si>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</si>
  <si>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</si>
  <si>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</si>
  <si>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</si>
  <si>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</si>
  <si>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</si>
  <si>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</si>
  <si>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</si>
  <si>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</si>
  <si>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</si>
  <si>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</si>
  <si>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</si>
  <si>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</si>
  <si>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</si>
  <si>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</si>
  <si>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</si>
  <si>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</si>
  <si>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</si>
  <si>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</si>
  <si>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</si>
  <si>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</si>
  <si>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</si>
  <si>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</si>
  <si>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</si>
  <si>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</si>
  <si>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</si>
  <si>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</si>
  <si>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</si>
  <si>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</si>
  <si>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</si>
  <si>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</si>
  <si>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</si>
  <si>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</si>
  <si>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</si>
  <si>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</si>
  <si>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</si>
  <si>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</si>
  <si>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</si>
  <si>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</si>
  <si>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</si>
  <si>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</si>
  <si>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</si>
  <si>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</si>
  <si>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</si>
  <si>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</si>
  <si>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</si>
  <si>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</si>
  <si>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</si>
  <si>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</si>
  <si>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</si>
  <si>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</si>
  <si>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</si>
  <si>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</si>
  <si>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</si>
  <si>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</si>
  <si>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</si>
  <si>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</si>
  <si>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</si>
  <si>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</si>
  <si>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</si>
  <si>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</si>
  <si>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</si>
  <si>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</si>
  <si>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</si>
  <si>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</si>
  <si>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</si>
  <si>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</si>
  <si>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</si>
  <si>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</si>
  <si>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</si>
  <si>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</si>
  <si>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</si>
  <si>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</si>
  <si>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</si>
  <si>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</si>
  <si>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</si>
  <si>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</si>
  <si>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</si>
  <si>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</si>
  <si>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</si>
  <si>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</si>
  <si>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</si>
  <si>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</si>
  <si>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</si>
  <si>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</si>
  <si>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</si>
  <si>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</si>
  <si>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</si>
  <si>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</si>
  <si>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</si>
  <si>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</si>
  <si>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</si>
  <si>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</si>
  <si>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</si>
  <si>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</si>
  <si>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</si>
  <si>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</si>
  <si>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</si>
  <si>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</si>
  <si>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</si>
  <si>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</si>
  <si>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</si>
  <si>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</si>
  <si>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</si>
  <si>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</si>
  <si>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</si>
  <si>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</si>
  <si>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</si>
  <si>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</si>
  <si>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</si>
  <si>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</si>
  <si>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</si>
  <si>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</si>
  <si>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</si>
  <si>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</si>
  <si>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</si>
  <si>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</si>
  <si>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</si>
  <si>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</si>
  <si>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</si>
  <si>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</si>
  <si>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</si>
  <si>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</si>
  <si>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</si>
  <si>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</si>
  <si>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</si>
  <si>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</si>
  <si>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</si>
  <si>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</si>
  <si>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</si>
  <si>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</si>
  <si>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</si>
  <si>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</si>
  <si>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</si>
  <si>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</si>
  <si>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</si>
  <si>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</si>
  <si>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</si>
  <si>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</si>
  <si>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</si>
  <si>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</si>
  <si>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</si>
  <si>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</si>
  <si>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</si>
  <si>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</si>
  <si>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</si>
  <si>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</si>
  <si>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</si>
  <si>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</si>
  <si>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</si>
  <si>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</si>
  <si>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</si>
  <si>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</si>
  <si>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</si>
  <si>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</si>
  <si>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</si>
  <si>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</si>
  <si>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</si>
  <si>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</si>
  <si>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</si>
  <si>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</si>
  <si>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</si>
  <si>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</si>
  <si>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</si>
  <si>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</si>
  <si>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</si>
  <si>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</si>
  <si>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</si>
  <si>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</si>
  <si>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</si>
  <si>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</si>
  <si>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</si>
  <si>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</si>
  <si>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</si>
  <si>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</si>
  <si>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</si>
  <si>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</si>
  <si>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</si>
  <si>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</si>
  <si>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</si>
  <si>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</si>
  <si>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</si>
  <si>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</si>
  <si>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</si>
  <si>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</si>
  <si>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</si>
  <si>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</si>
  <si>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</si>
  <si>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</si>
  <si>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</si>
  <si>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</si>
  <si>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</si>
  <si>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</si>
  <si>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</si>
  <si>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</si>
  <si>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</si>
  <si>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</si>
  <si>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</si>
  <si>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</si>
  <si>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</si>
  <si>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</si>
  <si>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</si>
  <si>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</si>
  <si>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</si>
  <si>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</si>
  <si>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</si>
  <si>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</si>
  <si>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</si>
  <si>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</si>
  <si>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</si>
  <si>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</si>
  <si>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</si>
  <si>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</si>
  <si>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</si>
  <si>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</si>
  <si>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</si>
  <si>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</si>
  <si>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</si>
  <si>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</si>
  <si>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</si>
  <si>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</si>
  <si>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</si>
  <si>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</si>
  <si>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</si>
  <si>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</si>
  <si>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</si>
  <si>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</si>
  <si>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</si>
  <si>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</si>
  <si>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</si>
  <si>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</si>
  <si>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</si>
  <si>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</si>
  <si>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</si>
  <si>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</si>
  <si>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</si>
  <si>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</si>
  <si>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</si>
  <si>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</si>
  <si>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</si>
  <si>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</si>
  <si>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</si>
  <si>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</si>
  <si>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</si>
  <si>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</si>
  <si>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</si>
  <si>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</si>
  <si>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</si>
  <si>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</si>
  <si>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</si>
  <si>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</si>
  <si>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</si>
  <si>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</si>
  <si>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</si>
  <si>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</si>
  <si>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</si>
  <si>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</si>
  <si>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</si>
  <si>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</si>
  <si>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</si>
  <si>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</si>
  <si>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</si>
  <si>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</si>
  <si>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</si>
  <si>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</si>
  <si>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</si>
  <si>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</si>
  <si>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</si>
  <si>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</si>
  <si>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</si>
  <si>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</si>
  <si>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</si>
  <si>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</si>
  <si>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</si>
  <si>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</si>
  <si>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</si>
  <si>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</si>
  <si>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</si>
  <si>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</si>
  <si>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</si>
  <si>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</si>
  <si>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</si>
  <si>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</si>
  <si>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</si>
  <si>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</si>
  <si>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</si>
  <si>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</si>
  <si>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</si>
  <si>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</si>
  <si>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</si>
  <si>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</si>
  <si>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</si>
  <si>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</si>
  <si>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</si>
  <si>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</si>
  <si>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</si>
  <si>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</si>
  <si>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</si>
  <si>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</si>
  <si>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</si>
  <si>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</si>
  <si>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</si>
  <si>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</si>
  <si>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</si>
  <si>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</si>
  <si>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</si>
  <si>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</si>
  <si>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</si>
  <si>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</si>
  <si>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</si>
  <si>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</si>
  <si>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</si>
  <si>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</si>
  <si>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</si>
  <si>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</si>
  <si>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</si>
  <si>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</si>
  <si>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</si>
  <si>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</si>
  <si>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</si>
  <si>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</si>
  <si>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</si>
  <si>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</si>
  <si>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</si>
  <si>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</si>
  <si>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</si>
  <si>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</si>
  <si>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</si>
  <si>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</si>
  <si>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</si>
  <si>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</si>
  <si>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</si>
  <si>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</si>
  <si>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</si>
  <si>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</si>
  <si>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</si>
  <si>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</si>
  <si>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</si>
  <si>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</si>
  <si>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</si>
  <si>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</si>
  <si>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</si>
  <si>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</si>
  <si>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</si>
  <si>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</si>
  <si>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</si>
  <si>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</si>
  <si>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</si>
  <si>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</si>
  <si>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</si>
  <si>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</si>
  <si>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</si>
  <si>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</si>
  <si>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</si>
  <si>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</si>
  <si>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</si>
  <si>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</si>
  <si>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</si>
  <si>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</si>
  <si>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</si>
  <si>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</si>
  <si>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</si>
  <si>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</si>
  <si>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</si>
  <si>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</si>
  <si>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</si>
  <si>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</si>
  <si>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</si>
  <si>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</si>
  <si>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</si>
  <si>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</si>
  <si>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</si>
  <si>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</si>
  <si>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</si>
  <si>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</si>
  <si>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</si>
  <si>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</si>
  <si>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</si>
  <si>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</si>
  <si>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</si>
  <si>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</si>
  <si>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</si>
  <si>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</si>
  <si>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</si>
  <si>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</si>
  <si>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</si>
  <si>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</si>
  <si>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</si>
  <si>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</si>
  <si>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</si>
  <si>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</si>
  <si>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</si>
  <si>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</si>
  <si>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</si>
  <si>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</si>
  <si>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</si>
  <si>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</si>
  <si>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</si>
  <si>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</si>
  <si>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</si>
  <si>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</si>
  <si>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</si>
  <si>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</si>
  <si>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</si>
  <si>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</si>
  <si>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</si>
  <si>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</si>
  <si>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</si>
  <si>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</si>
  <si>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</si>
  <si>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</si>
  <si>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</si>
  <si>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</si>
  <si>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</si>
  <si>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</si>
  <si>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</si>
  <si>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</si>
  <si>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</si>
  <si>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</si>
  <si>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</si>
  <si>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</si>
  <si>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</si>
  <si>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</si>
  <si>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</si>
  <si>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</si>
  <si>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</si>
  <si>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</si>
  <si>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</si>
  <si>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</si>
  <si>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</si>
  <si>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</si>
  <si>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</si>
  <si>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</si>
  <si>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</si>
  <si>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</si>
  <si>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</si>
  <si>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</si>
  <si>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</si>
  <si>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</si>
  <si>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</si>
  <si>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</si>
  <si>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</si>
  <si>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</si>
  <si>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</si>
  <si>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</si>
  <si>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</si>
  <si>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</si>
  <si>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</si>
  <si>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</si>
  <si>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</si>
  <si>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</si>
  <si>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</si>
  <si>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</si>
  <si>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</si>
  <si>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</si>
  <si>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</si>
  <si>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</si>
  <si>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</si>
  <si>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</si>
  <si>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</si>
  <si>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</si>
  <si>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</si>
  <si>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</si>
  <si>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</si>
  <si>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</si>
  <si>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</si>
  <si>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</si>
  <si>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</si>
  <si>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</si>
  <si>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</si>
  <si>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</si>
  <si>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</si>
  <si>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</si>
  <si>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</si>
  <si>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</si>
  <si>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</si>
  <si>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</si>
  <si>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</si>
  <si>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</si>
  <si>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</si>
  <si>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</si>
  <si>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</si>
  <si>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</si>
  <si>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</si>
  <si>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</si>
  <si>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</si>
  <si>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</si>
  <si>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</si>
  <si>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</si>
  <si>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</si>
  <si>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</si>
  <si>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</si>
  <si>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</si>
  <si>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</si>
  <si>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</si>
  <si>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</si>
  <si>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</si>
  <si>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</si>
  <si>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</si>
  <si>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</si>
  <si>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</si>
  <si>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</si>
  <si>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</si>
  <si>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</si>
  <si>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</si>
  <si>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</si>
  <si>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</si>
  <si>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</si>
  <si>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</si>
  <si>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</si>
  <si>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</si>
  <si>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</si>
  <si>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</si>
  <si>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</si>
  <si>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</si>
  <si>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</si>
  <si>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</si>
  <si>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</si>
  <si>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</si>
  <si>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</si>
  <si>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</si>
  <si>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</si>
  <si>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</si>
  <si>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</si>
  <si>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</si>
  <si>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</si>
  <si>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</si>
  <si>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</si>
  <si>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</si>
  <si>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</si>
  <si>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</si>
  <si>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</si>
  <si>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</si>
  <si>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</si>
  <si>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</si>
  <si>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</si>
  <si>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</si>
  <si>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</si>
  <si>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</si>
  <si>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</si>
  <si>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</si>
  <si>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</si>
  <si>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</si>
  <si>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</si>
  <si>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</si>
  <si>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</si>
  <si>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</si>
  <si>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</si>
  <si>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</si>
  <si>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</si>
  <si>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</si>
  <si>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</si>
  <si>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</si>
  <si>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</si>
  <si>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</si>
  <si>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</si>
  <si>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</si>
  <si>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</si>
  <si>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</si>
  <si>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</si>
  <si>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</si>
  <si>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</si>
  <si>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</si>
  <si>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</si>
  <si>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</si>
  <si>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</si>
  <si>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</si>
  <si>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</si>
  <si>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</si>
  <si>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</si>
  <si>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</si>
  <si>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</si>
  <si>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</si>
  <si>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</si>
  <si>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</si>
  <si>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</si>
  <si>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</si>
  <si>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</si>
  <si>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</si>
  <si>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</si>
  <si>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</si>
  <si>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</si>
  <si>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</si>
  <si>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</si>
  <si>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</si>
  <si>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</si>
  <si>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</si>
  <si>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</si>
  <si>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</si>
  <si>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</si>
  <si>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</si>
  <si>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</si>
  <si>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</si>
  <si>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</si>
  <si>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</si>
  <si>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</si>
  <si>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</si>
  <si>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</si>
  <si>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</si>
  <si>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</si>
  <si>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</si>
  <si>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</si>
  <si>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</si>
  <si>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</si>
  <si>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</si>
  <si>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</si>
  <si>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</si>
  <si>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</si>
  <si>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</si>
  <si>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</si>
  <si>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</si>
  <si>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</si>
  <si>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</si>
  <si>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</si>
  <si>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</si>
  <si>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</si>
  <si>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</si>
  <si>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</si>
  <si>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</si>
  <si>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</si>
  <si>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</si>
  <si>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</si>
  <si>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</si>
  <si>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</si>
  <si>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</si>
  <si>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</si>
  <si>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</si>
  <si>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</si>
  <si>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</si>
  <si>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</si>
  <si>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</si>
  <si>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</si>
  <si>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</si>
  <si>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</si>
  <si>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</si>
  <si>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</si>
  <si>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</si>
  <si>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</si>
  <si>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</si>
  <si>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</si>
  <si>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</si>
  <si>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</si>
  <si>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</si>
  <si>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</si>
  <si>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</si>
  <si>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</si>
  <si>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</si>
  <si>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</si>
  <si>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</si>
  <si>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</si>
  <si>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</si>
  <si>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</si>
  <si>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</si>
  <si>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</si>
  <si>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</si>
  <si>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</si>
  <si>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</si>
  <si>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</si>
  <si>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</si>
  <si>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</si>
  <si>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</si>
  <si>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</si>
  <si>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</si>
  <si>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</si>
  <si>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</si>
  <si>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</si>
  <si>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</si>
  <si>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</si>
  <si>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</si>
  <si>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</si>
  <si>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</si>
  <si>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</si>
  <si>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</si>
  <si>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</si>
  <si>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</si>
  <si>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</si>
  <si>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</si>
  <si>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</si>
  <si>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</si>
  <si>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</si>
  <si>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</si>
  <si>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</si>
  <si>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</si>
  <si>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</si>
  <si>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</si>
  <si>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</si>
  <si>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</si>
  <si>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</si>
  <si>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</si>
  <si>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</si>
  <si>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</si>
  <si>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</si>
  <si>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</si>
  <si>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</si>
  <si>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</si>
  <si>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</si>
  <si>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</si>
  <si>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</si>
  <si>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</si>
  <si>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</si>
  <si>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</si>
  <si>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</si>
  <si>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</si>
  <si>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</si>
  <si>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</si>
  <si>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</si>
  <si>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</si>
  <si>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</si>
  <si>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</si>
  <si>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</si>
  <si>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</si>
  <si>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</si>
  <si>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</si>
  <si>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</si>
  <si>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</si>
  <si>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</si>
  <si>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</si>
  <si>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</si>
  <si>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</si>
  <si>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</si>
  <si>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</si>
  <si>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</si>
  <si>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</si>
  <si>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</si>
  <si>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</si>
  <si>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</si>
  <si>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</si>
  <si>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</si>
  <si>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</si>
  <si>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</si>
  <si>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</si>
  <si>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</si>
  <si>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</si>
  <si>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</si>
  <si>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</si>
  <si>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</si>
  <si>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</si>
  <si>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</si>
  <si>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</si>
  <si>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</si>
  <si>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</si>
  <si>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</si>
  <si>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</si>
  <si>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</si>
  <si>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</si>
  <si>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</si>
  <si>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</si>
  <si>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</si>
  <si>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</si>
  <si>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</si>
  <si>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</si>
  <si>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</si>
  <si>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</si>
  <si>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</si>
  <si>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</si>
  <si>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</si>
  <si>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</si>
  <si>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</si>
  <si>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</si>
  <si>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</si>
  <si>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</si>
  <si>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</si>
  <si>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</si>
  <si>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</si>
  <si>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</si>
  <si>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</si>
  <si>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</si>
  <si>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</si>
  <si>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</si>
  <si>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</si>
  <si>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</si>
  <si>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</si>
  <si>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</si>
  <si>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</si>
  <si>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</si>
  <si>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</si>
  <si>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</si>
  <si>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</si>
  <si>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</si>
  <si>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</si>
  <si>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</si>
  <si>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</si>
  <si>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</si>
  <si>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</si>
  <si>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</si>
  <si>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</si>
  <si>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</si>
  <si>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</si>
  <si>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</si>
  <si>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</si>
  <si>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</si>
  <si>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</si>
  <si>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</si>
  <si>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</si>
  <si>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</si>
  <si>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</si>
  <si>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</si>
  <si>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</si>
  <si>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</si>
  <si>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</si>
  <si>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</si>
  <si>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</si>
  <si>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</si>
  <si>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</si>
  <si>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</si>
  <si>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</si>
  <si>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</si>
  <si>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</si>
  <si>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</si>
  <si>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</si>
  <si>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</si>
  <si>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</si>
  <si>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</si>
  <si>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</si>
  <si>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</si>
  <si>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</si>
  <si>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</si>
  <si>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</si>
  <si>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</si>
  <si>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</si>
  <si>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</si>
  <si>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</si>
  <si>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</si>
  <si>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</si>
  <si>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</si>
  <si>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</si>
  <si>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</si>
  <si>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</si>
  <si>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</si>
  <si>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</si>
  <si>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</si>
  <si>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</si>
  <si>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</si>
  <si>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</si>
  <si>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</si>
  <si>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</si>
  <si>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</si>
  <si>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</si>
  <si>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</si>
  <si>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</si>
  <si>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</si>
  <si>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</si>
  <si>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</si>
  <si>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</si>
  <si>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</si>
  <si>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</si>
  <si>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</si>
  <si>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</si>
  <si>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</si>
  <si>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</si>
  <si>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</si>
  <si>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</si>
  <si>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</si>
  <si>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</si>
  <si>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</si>
  <si>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</si>
  <si>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</si>
  <si>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</si>
  <si>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</si>
  <si>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</si>
  <si>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</si>
  <si>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</si>
  <si>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</si>
  <si>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</si>
  <si>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</si>
  <si>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</si>
  <si>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</si>
  <si>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</si>
  <si>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</si>
  <si>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</si>
  <si>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</si>
  <si>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</si>
  <si>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</si>
  <si>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</si>
  <si>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</si>
  <si>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</si>
  <si>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</si>
  <si>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</si>
  <si>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</si>
  <si>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</si>
  <si>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</si>
  <si>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</si>
  <si>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</si>
  <si>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</si>
  <si>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</si>
  <si>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</si>
  <si>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</si>
  <si>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</si>
  <si>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</si>
  <si>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</si>
  <si>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</si>
  <si>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</si>
  <si>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</si>
  <si>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</si>
  <si>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</si>
  <si>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</si>
  <si>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</si>
  <si>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</si>
  <si>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</si>
  <si>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</si>
  <si>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</si>
  <si>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</si>
  <si>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</si>
  <si>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</si>
  <si>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</si>
  <si>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</si>
  <si>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</si>
  <si>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</si>
  <si>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</si>
  <si>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</si>
  <si>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</si>
  <si>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</si>
  <si>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</si>
  <si>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</si>
  <si>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</si>
  <si>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</si>
  <si>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</si>
  <si>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</si>
  <si>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</si>
  <si>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</si>
  <si>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</si>
  <si>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</si>
  <si>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</si>
  <si>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</si>
  <si>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</si>
  <si>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</si>
  <si>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</si>
  <si>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</si>
  <si>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</si>
  <si>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</si>
  <si>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</si>
  <si>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</si>
  <si>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</si>
  <si>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</si>
  <si>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</si>
  <si>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</si>
  <si>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</si>
  <si>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</si>
  <si>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</si>
  <si>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</si>
  <si>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</si>
  <si>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</si>
  <si>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</si>
  <si>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</si>
  <si>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</si>
  <si>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</si>
  <si>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</si>
  <si>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</si>
  <si>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</si>
  <si>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</si>
  <si>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</si>
  <si>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</si>
  <si>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</si>
  <si>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</si>
  <si>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</si>
  <si>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</si>
  <si>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</si>
  <si>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</si>
  <si>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</si>
  <si>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</si>
  <si>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</si>
  <si>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</si>
  <si>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</si>
  <si>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</si>
  <si>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</si>
  <si>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</si>
  <si>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</si>
  <si>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</si>
  <si>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</si>
  <si>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</si>
  <si>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</si>
  <si>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</si>
  <si>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</si>
  <si>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</si>
  <si>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</si>
  <si>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</si>
  <si>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</si>
  <si>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</si>
  <si>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</si>
  <si>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</si>
  <si>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</si>
  <si>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</si>
  <si>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</si>
  <si>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</si>
  <si>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</si>
  <si>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</si>
  <si>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</si>
  <si>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</si>
  <si>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</si>
  <si>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</si>
  <si>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</si>
  <si>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</si>
  <si>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</si>
  <si>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</si>
  <si>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</si>
  <si>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</si>
  <si>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</si>
  <si>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</si>
  <si>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</si>
  <si>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</si>
  <si>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</si>
  <si>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</si>
  <si>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</si>
  <si>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</si>
  <si>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</si>
  <si>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</si>
  <si>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</si>
  <si>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</si>
  <si>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</si>
  <si>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</si>
  <si>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</si>
  <si>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</si>
  <si>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</si>
  <si>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</si>
  <si>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</si>
  <si>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</si>
  <si>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</si>
  <si>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</si>
  <si>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</si>
  <si>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</si>
  <si>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</si>
  <si>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</si>
  <si>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</si>
  <si>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</si>
  <si>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</si>
  <si>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</si>
  <si>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</si>
  <si>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</si>
  <si>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</si>
  <si>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</si>
  <si>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</si>
  <si>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</si>
  <si>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</si>
  <si>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</si>
  <si>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</si>
  <si>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</si>
  <si>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</si>
  <si>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</si>
  <si>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</si>
  <si>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</si>
  <si>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</si>
  <si>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</si>
  <si>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</si>
  <si>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</si>
  <si>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</si>
  <si>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</si>
  <si>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</si>
  <si>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</si>
  <si>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</si>
  <si>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</si>
  <si>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</si>
  <si>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</si>
  <si>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</si>
  <si>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</si>
  <si>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</si>
  <si>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</si>
  <si>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</si>
  <si>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</si>
  <si>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</si>
  <si>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</si>
  <si>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</si>
  <si>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</si>
  <si>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</si>
  <si>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</si>
  <si>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</si>
  <si>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</si>
  <si>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</si>
  <si>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</si>
  <si>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</si>
  <si>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</si>
  <si>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</si>
  <si>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</si>
  <si>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</si>
  <si>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</si>
  <si>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</si>
  <si>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</si>
  <si>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</si>
  <si>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</si>
  <si>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</si>
  <si>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</si>
  <si>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</si>
  <si>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</si>
  <si>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</si>
  <si>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</si>
  <si>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</si>
  <si>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</si>
  <si>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</si>
  <si>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</si>
  <si>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</si>
  <si>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</si>
  <si>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</si>
  <si>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</si>
  <si>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</si>
  <si>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</si>
  <si>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</si>
  <si>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</si>
  <si>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</si>
  <si>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</si>
  <si>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</si>
  <si>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</si>
  <si>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</si>
  <si>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</si>
  <si>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</si>
  <si>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</si>
  <si>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</si>
  <si>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</si>
  <si>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</si>
  <si>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</si>
  <si>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</si>
  <si>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</si>
  <si>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</si>
  <si>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</si>
  <si>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</si>
  <si>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</si>
  <si>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</si>
  <si>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</si>
  <si>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</si>
  <si>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</si>
  <si>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</si>
  <si>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</si>
  <si>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</si>
  <si>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</si>
  <si>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</si>
  <si>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</si>
  <si>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</si>
  <si>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</si>
  <si>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</si>
  <si>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</si>
  <si>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</si>
  <si>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</si>
  <si>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</si>
  <si>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</si>
  <si>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</si>
  <si>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</si>
  <si>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</si>
  <si>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</si>
  <si>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</si>
  <si>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</si>
  <si>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</si>
  <si>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</si>
  <si>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</si>
  <si>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</si>
  <si>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</si>
  <si>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</si>
  <si>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</si>
  <si>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</si>
  <si>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</si>
  <si>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</si>
  <si>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</si>
  <si>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</si>
  <si>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</si>
  <si>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</si>
  <si>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</si>
  <si>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</si>
  <si>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</si>
  <si>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</si>
  <si>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</si>
  <si>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</si>
  <si>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</si>
  <si>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</si>
  <si>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</si>
  <si>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</si>
  <si>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</si>
  <si>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</si>
  <si>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</si>
  <si>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</si>
  <si>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</si>
  <si>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</si>
  <si>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</si>
  <si>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</si>
  <si>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</si>
  <si>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</si>
  <si>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</si>
  <si>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</si>
  <si>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</si>
  <si>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</si>
  <si>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</si>
  <si>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</si>
  <si>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</si>
  <si>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</si>
  <si>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</si>
  <si>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</si>
  <si>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</si>
  <si>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</si>
  <si>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</si>
  <si>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</si>
  <si>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</si>
  <si>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</si>
  <si>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</si>
  <si>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</si>
  <si>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</si>
  <si>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</si>
  <si>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</si>
  <si>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</si>
  <si>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</si>
  <si>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</si>
  <si>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</si>
  <si>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</si>
  <si>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</si>
  <si>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</si>
  <si>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</si>
  <si>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</si>
  <si>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</si>
  <si>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</si>
  <si>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</si>
  <si>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</si>
  <si>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</si>
  <si>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</si>
  <si>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</si>
  <si>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</si>
  <si>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</si>
  <si>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</si>
  <si>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</si>
  <si>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</si>
  <si>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</si>
  <si>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</si>
  <si>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</si>
  <si>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</si>
  <si>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</si>
  <si>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</si>
  <si>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</si>
  <si>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</si>
  <si>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</si>
  <si>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</si>
  <si>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</si>
  <si>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</si>
  <si>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</si>
  <si>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</si>
  <si>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</si>
  <si>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</si>
  <si>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</si>
  <si>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</si>
  <si>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</si>
  <si>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</si>
  <si>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</si>
  <si>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</si>
  <si>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</si>
  <si>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</si>
  <si>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</si>
  <si>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</si>
  <si>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</si>
  <si>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</si>
  <si>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</si>
  <si>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</si>
  <si>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</si>
  <si>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</si>
  <si>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</si>
  <si>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</si>
  <si>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</si>
  <si>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</si>
  <si>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</si>
  <si>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</si>
  <si>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</si>
  <si>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</si>
  <si>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</si>
  <si>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</si>
  <si>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</si>
  <si>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</si>
  <si>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</si>
  <si>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</si>
  <si>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</si>
  <si>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</si>
  <si>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</si>
  <si>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</si>
  <si>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</si>
  <si>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</si>
  <si>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</si>
  <si>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</si>
  <si>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</si>
  <si>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</si>
  <si>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</si>
  <si>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</si>
  <si>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</si>
  <si>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</si>
  <si>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</si>
  <si>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</si>
  <si>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</si>
  <si>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</si>
  <si>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</si>
  <si>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</si>
  <si>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</si>
  <si>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</si>
  <si>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</si>
  <si>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</si>
  <si>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</si>
  <si>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</si>
  <si>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</si>
  <si>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</si>
  <si>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</si>
  <si>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</si>
  <si>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</si>
  <si>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</si>
  <si>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</si>
  <si>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</si>
  <si>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</si>
  <si>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</si>
  <si>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</si>
  <si>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</si>
  <si>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</si>
  <si>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</si>
  <si>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</si>
  <si>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</si>
  <si>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</si>
  <si>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</si>
  <si>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</si>
  <si>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</si>
  <si>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</si>
  <si>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</si>
  <si>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</si>
  <si>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</si>
  <si>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</si>
  <si>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</si>
  <si>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</si>
  <si>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</si>
  <si>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</si>
  <si>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</si>
  <si>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</si>
  <si>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</si>
  <si>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</si>
  <si>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</si>
  <si>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</si>
  <si>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</si>
  <si>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</si>
  <si>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</si>
  <si>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</si>
  <si>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</si>
  <si>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</si>
  <si>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</si>
  <si>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</si>
  <si>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</si>
  <si>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</si>
  <si>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</si>
  <si>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</si>
  <si>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</si>
  <si>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</si>
  <si>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</si>
  <si>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</si>
  <si>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</si>
  <si>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</si>
  <si>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</si>
  <si>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</si>
  <si>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</si>
  <si>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</si>
  <si>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</si>
  <si>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</si>
  <si>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</si>
  <si>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</si>
  <si>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</si>
  <si>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</si>
  <si>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</si>
  <si>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</si>
  <si>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</si>
  <si>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</si>
  <si>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</si>
  <si>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</si>
  <si>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</si>
  <si>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</si>
  <si>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</si>
  <si>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</si>
  <si>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</si>
  <si>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</si>
  <si>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</si>
  <si>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</si>
  <si>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</si>
  <si>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</si>
  <si>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</si>
  <si>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</si>
  <si>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</si>
  <si>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</si>
  <si>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</si>
  <si>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</si>
  <si>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</si>
  <si>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</si>
  <si>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</si>
  <si>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</si>
  <si>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</si>
  <si>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</si>
  <si>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</si>
  <si>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</si>
  <si>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</si>
  <si>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</si>
  <si>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</si>
  <si>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</si>
  <si>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</si>
  <si>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</si>
  <si>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</si>
  <si>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</si>
  <si>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</si>
  <si>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</si>
  <si>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</si>
  <si>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</si>
  <si>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</si>
  <si>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</si>
  <si>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</si>
  <si>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</si>
  <si>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</si>
  <si>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</si>
  <si>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</si>
  <si>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</si>
  <si>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</si>
  <si>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</si>
  <si>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</si>
  <si>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</si>
  <si>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</si>
  <si>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</si>
  <si>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</si>
  <si>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</si>
  <si>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</si>
  <si>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</si>
  <si>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</si>
  <si>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</si>
  <si>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</si>
  <si>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</si>
  <si>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</si>
  <si>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</si>
  <si>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</si>
  <si>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</si>
  <si>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</si>
  <si>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</si>
  <si>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</si>
  <si>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</si>
  <si>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</si>
  <si>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</si>
  <si>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</si>
  <si>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</si>
  <si>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</si>
  <si>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</si>
  <si>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</si>
  <si>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</si>
  <si>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</si>
  <si>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</si>
  <si>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</si>
  <si>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</si>
  <si>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</si>
  <si>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</si>
  <si>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</si>
  <si>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</si>
  <si>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</si>
  <si>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</si>
  <si>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</si>
  <si>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</si>
  <si>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</si>
  <si>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</si>
  <si>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</si>
  <si>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</si>
  <si>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</si>
  <si>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</si>
  <si>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</si>
  <si>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</si>
  <si>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</si>
  <si>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</si>
  <si>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</si>
  <si>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</si>
  <si>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</si>
  <si>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</si>
  <si>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</si>
  <si>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</si>
  <si>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</si>
  <si>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</si>
  <si>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</si>
  <si>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</si>
  <si>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</si>
  <si>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</si>
  <si>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</si>
  <si>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</si>
  <si>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</si>
  <si>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</si>
  <si>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</si>
  <si>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</si>
  <si>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</si>
  <si>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</si>
  <si>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</si>
  <si>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</si>
  <si>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</si>
  <si>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</si>
  <si>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</si>
  <si>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</si>
  <si>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</si>
  <si>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</si>
  <si>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</si>
  <si>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</si>
  <si>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</si>
  <si>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</si>
  <si>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</si>
  <si>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</si>
  <si>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</si>
  <si>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</si>
  <si>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</si>
  <si>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</si>
  <si>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</si>
  <si>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</si>
  <si>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</si>
  <si>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</si>
  <si>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</si>
  <si>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</si>
  <si>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</si>
  <si>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</si>
  <si>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</si>
  <si>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</si>
  <si>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</si>
  <si>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</si>
  <si>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</si>
  <si>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</si>
  <si>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</si>
  <si>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</si>
  <si>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</si>
  <si>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</si>
  <si>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</si>
  <si>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</si>
  <si>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</si>
  <si>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</si>
  <si>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</si>
  <si>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</si>
  <si>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</si>
  <si>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</si>
  <si>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</si>
  <si>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</si>
  <si>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</si>
  <si>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</si>
  <si>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</si>
  <si>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</si>
  <si>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</si>
  <si>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</si>
  <si>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</si>
  <si>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</si>
  <si>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</si>
  <si>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</si>
  <si>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</si>
  <si>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</si>
  <si>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</si>
  <si>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</si>
  <si>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</si>
  <si>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</si>
  <si>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</si>
  <si>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</si>
  <si>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</si>
  <si>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</si>
  <si>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</si>
  <si>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</si>
  <si>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</si>
  <si>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</si>
  <si>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</si>
  <si>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</si>
  <si>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</si>
  <si>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</si>
  <si>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</si>
  <si>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</si>
  <si>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</si>
  <si>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</si>
  <si>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</si>
  <si>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</si>
  <si>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</si>
  <si>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</si>
  <si>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</si>
  <si>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</si>
  <si>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</si>
  <si>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</si>
  <si>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</si>
  <si>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</si>
  <si>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</si>
  <si>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</si>
  <si>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</si>
  <si>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</si>
  <si>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</si>
  <si>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</si>
  <si>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</si>
  <si>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</si>
  <si>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</si>
  <si>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</si>
  <si>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</si>
  <si>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</si>
  <si>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</si>
  <si>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</si>
  <si>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</si>
  <si>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</si>
  <si>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</si>
  <si>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</si>
  <si>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</si>
  <si>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</si>
  <si>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</si>
  <si>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</si>
  <si>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</si>
  <si>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</si>
  <si>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</si>
  <si>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</si>
  <si>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</si>
  <si>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</si>
  <si>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</si>
  <si>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</si>
  <si>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</si>
  <si>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</si>
  <si>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</si>
  <si>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</si>
  <si>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</si>
  <si>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</si>
  <si>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</si>
  <si>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</si>
  <si>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</si>
  <si>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</si>
  <si>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</si>
  <si>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</si>
  <si>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</si>
  <si>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</si>
  <si>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</si>
  <si>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</si>
  <si>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</si>
  <si>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</si>
  <si>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</si>
  <si>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</si>
  <si>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</si>
  <si>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</si>
  <si>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</si>
  <si>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</si>
  <si>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</si>
  <si>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</si>
  <si>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</si>
  <si>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</si>
  <si>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</si>
  <si>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</si>
  <si>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</si>
  <si>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</si>
  <si>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</si>
  <si>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</si>
  <si>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</si>
  <si>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</si>
  <si>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</si>
  <si>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</si>
  <si>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</si>
  <si>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</si>
  <si>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</si>
  <si>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</si>
  <si>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</si>
  <si>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</si>
  <si>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</si>
  <si>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</si>
  <si>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</si>
  <si>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</si>
  <si>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</si>
  <si>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</si>
  <si>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</si>
  <si>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</si>
  <si>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</si>
  <si>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</si>
  <si>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</si>
  <si>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</si>
  <si>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</si>
  <si>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</si>
  <si>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</si>
  <si>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</si>
  <si>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</si>
  <si>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</si>
  <si>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</si>
  <si>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</si>
  <si>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</si>
  <si>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</si>
  <si>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</si>
  <si>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</si>
  <si>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</si>
  <si>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</si>
  <si>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</si>
  <si>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</si>
  <si>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</si>
  <si>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</si>
  <si>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</si>
  <si>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</si>
  <si>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</si>
  <si>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</si>
  <si>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</si>
  <si>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</si>
  <si>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</si>
  <si>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</si>
  <si>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</si>
  <si>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</si>
  <si>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</si>
  <si>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</si>
  <si>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</si>
  <si>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</si>
  <si>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</si>
  <si>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</si>
  <si>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</si>
  <si>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</si>
  <si>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</si>
  <si>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</si>
  <si>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</si>
  <si>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</si>
  <si>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</si>
  <si>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</si>
  <si>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</si>
  <si>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</si>
  <si>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</si>
  <si>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</si>
  <si>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</si>
  <si>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</si>
  <si>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</si>
  <si>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</si>
  <si>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</si>
  <si>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</si>
  <si>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</si>
  <si>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</si>
  <si>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</si>
  <si>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</si>
  <si>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</si>
  <si>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</si>
  <si>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</si>
  <si>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</si>
  <si>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</si>
  <si>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</si>
  <si>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</si>
  <si>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</si>
  <si>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</si>
  <si>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</si>
  <si>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</si>
  <si>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</si>
  <si>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</si>
  <si>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</si>
  <si>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</si>
  <si>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</si>
  <si>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</si>
  <si>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</si>
  <si>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</si>
  <si>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</si>
  <si>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</si>
  <si>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</si>
  <si>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</si>
  <si>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</si>
  <si>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</si>
  <si>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</si>
  <si>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</si>
  <si>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</si>
  <si>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</si>
  <si>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</si>
  <si>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</si>
  <si>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</si>
  <si>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</si>
  <si>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</si>
  <si>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</si>
  <si>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</si>
  <si>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</si>
  <si>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</si>
  <si>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</si>
  <si>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</si>
  <si>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</si>
  <si>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</si>
  <si>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</si>
  <si>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</si>
  <si>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</si>
  <si>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</si>
  <si>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</si>
  <si>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</si>
  <si>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</si>
  <si>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</si>
  <si>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</si>
  <si>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</si>
  <si>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</si>
  <si>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</si>
  <si>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</si>
  <si>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</si>
  <si>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</si>
  <si>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</si>
  <si>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</si>
  <si>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</si>
  <si>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</si>
  <si>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</si>
  <si>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</si>
  <si>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</si>
  <si>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</si>
  <si>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</si>
  <si>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</si>
  <si>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</si>
  <si>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</si>
  <si>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</si>
  <si>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</si>
  <si>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</si>
  <si>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</si>
  <si>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</si>
  <si>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</si>
  <si>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</si>
  <si>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</si>
  <si>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</si>
  <si>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</si>
  <si>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</si>
  <si>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</si>
  <si>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</si>
  <si>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</si>
  <si>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</si>
  <si>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</si>
  <si>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</si>
  <si>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</si>
  <si>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</si>
  <si>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</si>
  <si>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</si>
  <si>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</si>
  <si>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</si>
  <si>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</si>
  <si>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</si>
  <si>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</si>
  <si>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</si>
  <si>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</si>
  <si>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</si>
  <si>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</si>
  <si>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</si>
  <si>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</si>
  <si>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</si>
  <si>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</si>
  <si>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</si>
  <si>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</si>
  <si>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</si>
  <si>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</si>
  <si>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</si>
  <si>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</si>
  <si>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</si>
  <si>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</si>
  <si>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</si>
  <si>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</si>
  <si>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</si>
  <si>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</si>
  <si>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</si>
  <si>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</si>
  <si>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</si>
  <si>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</si>
  <si>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</si>
  <si>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</si>
  <si>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</si>
  <si>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</si>
  <si>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</si>
  <si>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</si>
  <si>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</si>
  <si>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</si>
  <si>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</si>
  <si>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</si>
  <si>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</si>
  <si>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</si>
  <si>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</si>
  <si>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</si>
  <si>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</si>
  <si>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</si>
  <si>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</si>
  <si>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</si>
  <si>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</si>
  <si>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</si>
  <si>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</si>
  <si>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</si>
  <si>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</si>
  <si>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</si>
  <si>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</si>
  <si>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</si>
  <si>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</si>
  <si>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</si>
  <si>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</si>
  <si>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</si>
  <si>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</si>
  <si>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</si>
  <si>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</si>
  <si>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</si>
  <si>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</si>
  <si>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</si>
  <si>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</si>
  <si>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</si>
  <si>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</si>
  <si>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</si>
  <si>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</si>
  <si>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</si>
  <si>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</si>
  <si>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</si>
  <si>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</si>
  <si>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</si>
  <si>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</si>
  <si>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</si>
  <si>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</si>
  <si>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</si>
  <si>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</si>
  <si>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</si>
  <si>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</si>
  <si>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</si>
  <si>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</si>
  <si>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</si>
  <si>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</si>
  <si>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</si>
  <si>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</si>
  <si>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</si>
  <si>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</si>
  <si>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</si>
  <si>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</si>
  <si>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</si>
  <si>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</si>
  <si>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</si>
  <si>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</si>
  <si>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</si>
  <si>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</si>
  <si>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</si>
  <si>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</si>
  <si>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</si>
  <si>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</si>
  <si>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</si>
  <si>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</si>
  <si>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</si>
  <si>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</si>
  <si>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</si>
  <si>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</si>
  <si>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</si>
  <si>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</si>
  <si>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</si>
  <si>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</si>
  <si>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</si>
  <si>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</si>
  <si>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</si>
  <si>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</si>
  <si>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</si>
  <si>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</si>
  <si>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</si>
  <si>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</si>
  <si>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</si>
  <si>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</si>
  <si>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</si>
  <si>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</si>
  <si>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</si>
  <si>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</si>
  <si>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</si>
  <si>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</si>
  <si>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</si>
  <si>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</si>
  <si>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</si>
  <si>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</si>
  <si>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</si>
  <si>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</si>
  <si>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</si>
  <si>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</si>
  <si>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</si>
  <si>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</si>
  <si>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</si>
  <si>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</si>
  <si>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</si>
  <si>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</si>
  <si>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</si>
  <si>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</si>
  <si>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</si>
  <si>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</si>
  <si>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</si>
  <si>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</si>
  <si>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</si>
  <si>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</si>
  <si>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</si>
  <si>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</si>
  <si>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</si>
  <si>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</si>
  <si>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</si>
  <si>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</si>
  <si>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</si>
  <si>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</si>
  <si>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</si>
  <si>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</si>
  <si>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</si>
  <si>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</si>
  <si>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</si>
  <si>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</si>
  <si>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</si>
  <si>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</si>
  <si>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</si>
  <si>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</si>
  <si>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</si>
  <si>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</si>
  <si>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</si>
  <si>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</si>
  <si>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</si>
  <si>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</si>
  <si>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</si>
  <si>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</si>
  <si>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</si>
  <si>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</si>
  <si>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</si>
  <si>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</si>
  <si>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</si>
  <si>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</si>
  <si>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</si>
  <si>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</si>
  <si>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</si>
  <si>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</si>
  <si>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</si>
  <si>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</si>
  <si>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</si>
  <si>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</si>
  <si>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</si>
  <si>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</si>
  <si>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</si>
  <si>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</si>
  <si>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</si>
  <si>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</si>
  <si>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</si>
  <si>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</si>
  <si>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</si>
  <si>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</si>
  <si>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</si>
  <si>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</si>
  <si>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</si>
  <si>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</si>
  <si>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</si>
  <si>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</si>
  <si>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</si>
  <si>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</si>
  <si>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</si>
  <si>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</si>
  <si>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</si>
  <si>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</si>
  <si>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</si>
  <si>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</si>
  <si>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</si>
  <si>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</si>
  <si>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</si>
  <si>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</si>
  <si>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</si>
  <si>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</si>
  <si>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</si>
  <si>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</si>
  <si>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</si>
  <si>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</si>
  <si>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</si>
  <si>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</si>
  <si>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</si>
  <si>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</si>
  <si>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</si>
  <si>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</si>
  <si>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</si>
  <si>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</si>
  <si>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</si>
  <si>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</si>
  <si>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</si>
  <si>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</si>
  <si>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</si>
  <si>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</si>
  <si>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</si>
  <si>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</si>
  <si>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</si>
  <si>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</si>
  <si>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</si>
  <si>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</si>
  <si>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</si>
  <si>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</si>
  <si>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</si>
  <si>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</si>
  <si>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</si>
  <si>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</si>
  <si>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</si>
  <si>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</si>
  <si>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</si>
  <si>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</si>
  <si>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</si>
  <si>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</si>
  <si>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</si>
  <si>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</si>
  <si>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</si>
  <si>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</si>
  <si>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</si>
  <si>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</si>
  <si>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</si>
  <si>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</si>
  <si>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</si>
  <si>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</si>
  <si>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</si>
  <si>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</si>
  <si>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</si>
  <si>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</si>
  <si>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</si>
  <si>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</si>
  <si>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</si>
  <si>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</si>
  <si>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</si>
  <si>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</si>
  <si>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</si>
  <si>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</si>
  <si>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</si>
  <si>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</si>
  <si>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</si>
  <si>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</si>
  <si>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</si>
  <si>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</si>
  <si>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</si>
  <si>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</si>
  <si>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</si>
  <si>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</si>
  <si>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</si>
  <si>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</si>
  <si>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</si>
  <si>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</si>
  <si>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</si>
  <si>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</si>
  <si>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</si>
  <si>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</si>
  <si>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</si>
  <si>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</si>
  <si>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</si>
  <si>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</si>
  <si>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</si>
  <si>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</si>
  <si>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</si>
  <si>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</si>
  <si>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</si>
  <si>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</si>
  <si>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</si>
  <si>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</si>
  <si>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</si>
  <si>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</si>
  <si>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</si>
  <si>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</si>
  <si>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</si>
  <si>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</si>
  <si>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</si>
  <si>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</si>
  <si>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</si>
  <si>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</si>
  <si>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</si>
  <si>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</si>
  <si>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</si>
  <si>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</si>
  <si>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</si>
  <si>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</si>
  <si>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</si>
  <si>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</si>
  <si>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</si>
  <si>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</si>
  <si>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</si>
  <si>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</si>
  <si>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</si>
  <si>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</si>
  <si>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</si>
  <si>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</si>
  <si>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</si>
  <si>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</si>
  <si>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</si>
  <si>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</si>
  <si>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</si>
  <si>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</si>
  <si>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</si>
  <si>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</si>
  <si>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</si>
  <si>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</si>
  <si>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</si>
  <si>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</si>
  <si>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</si>
  <si>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</si>
  <si>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</si>
  <si>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</si>
  <si>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</si>
  <si>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</si>
  <si>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</si>
  <si>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</si>
  <si>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</si>
  <si>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</si>
  <si>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</si>
  <si>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</si>
  <si>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</si>
  <si>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</si>
  <si>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</si>
  <si>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</si>
  <si>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</si>
  <si>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</si>
  <si>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</si>
  <si>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</si>
  <si>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</si>
  <si>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</si>
  <si>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</si>
  <si>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</si>
  <si>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</si>
  <si>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</si>
  <si>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</si>
  <si>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</si>
  <si>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</si>
  <si>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</si>
  <si>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</si>
  <si>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</si>
  <si>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</si>
  <si>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</si>
  <si>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</si>
  <si>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</si>
  <si>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</si>
  <si>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</si>
  <si>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</si>
  <si>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</si>
  <si>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</si>
  <si>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</si>
  <si>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</si>
  <si>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</si>
  <si>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</si>
  <si>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</si>
  <si>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</si>
  <si>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</si>
  <si>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</si>
  <si>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</si>
  <si>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</si>
  <si>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</si>
  <si>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</si>
  <si>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</si>
  <si>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</si>
  <si>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</si>
  <si>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</si>
  <si>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</si>
  <si>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</si>
  <si>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</si>
  <si>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</si>
  <si>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</si>
  <si>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</si>
  <si>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</si>
  <si>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</si>
  <si>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</si>
  <si>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</si>
  <si>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</si>
  <si>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</si>
  <si>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</si>
  <si>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</si>
  <si>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</si>
  <si>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</si>
  <si>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</si>
  <si>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</si>
  <si>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</si>
  <si>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</si>
  <si>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</si>
  <si>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</si>
  <si>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</si>
  <si>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</si>
  <si>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</si>
  <si>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</si>
  <si>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</si>
  <si>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</si>
  <si>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</si>
  <si>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</si>
  <si>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</si>
  <si>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</si>
  <si>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</si>
  <si>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</si>
  <si>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</si>
  <si>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</si>
  <si>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</si>
  <si>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</si>
  <si>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</si>
  <si>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</si>
  <si>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</si>
  <si>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</si>
  <si>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</si>
  <si>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</si>
  <si>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</si>
  <si>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</si>
  <si>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</si>
  <si>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</si>
  <si>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</si>
  <si>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</si>
  <si>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</si>
  <si>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</si>
  <si>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</si>
  <si>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</si>
  <si>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</si>
  <si>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</si>
  <si>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</si>
  <si>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</si>
  <si>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</si>
  <si>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</si>
  <si>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</si>
  <si>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</si>
  <si>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</si>
  <si>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</si>
  <si>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</si>
  <si>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</si>
  <si>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</si>
  <si>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</si>
  <si>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</si>
  <si>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</si>
  <si>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</si>
  <si>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</si>
  <si>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</si>
  <si>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</si>
  <si>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</si>
  <si>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</si>
  <si>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</si>
  <si>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</si>
  <si>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</si>
  <si>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</si>
  <si>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</si>
  <si>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</si>
  <si>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</si>
  <si>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</si>
  <si>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</si>
  <si>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</si>
  <si>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</si>
  <si>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</si>
  <si>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</si>
  <si>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</si>
  <si>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</si>
  <si>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</si>
  <si>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</si>
  <si>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</si>
  <si>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</si>
  <si>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</si>
  <si>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</si>
  <si>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</si>
  <si>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</si>
  <si>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</si>
  <si>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</si>
  <si>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</si>
  <si>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</si>
  <si>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</si>
  <si>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</si>
  <si>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</si>
  <si>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</si>
  <si>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</si>
  <si>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</si>
  <si>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</si>
  <si>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</si>
  <si>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</si>
  <si>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</si>
  <si>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</si>
  <si>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</si>
  <si>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</si>
  <si>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</si>
  <si>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</si>
  <si>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</si>
  <si>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</si>
  <si>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</si>
  <si>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</si>
  <si>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</si>
  <si>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</si>
  <si>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</si>
  <si>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</si>
  <si>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</si>
  <si>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</si>
  <si>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</si>
  <si>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</si>
  <si>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</si>
  <si>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</si>
  <si>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</si>
  <si>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</si>
  <si>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</si>
  <si>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</si>
  <si>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</si>
  <si>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</si>
  <si>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</si>
  <si>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</si>
  <si>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</si>
  <si>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</si>
  <si>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</si>
  <si>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</si>
  <si>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</si>
  <si>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</si>
  <si>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</si>
  <si>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</si>
  <si>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</si>
  <si>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</si>
  <si>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</si>
  <si>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</si>
  <si>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</si>
  <si>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</si>
  <si>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</si>
  <si>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</si>
  <si>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</si>
  <si>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</si>
  <si>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</si>
  <si>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</si>
  <si>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</si>
  <si>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</si>
  <si>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</si>
  <si>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</si>
  <si>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</si>
  <si>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</si>
  <si>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</si>
  <si>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</si>
  <si>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</si>
  <si>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</si>
  <si>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</si>
  <si>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</si>
  <si>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</si>
  <si>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</si>
  <si>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</si>
  <si>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</si>
  <si>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</si>
  <si>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</si>
  <si>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</si>
  <si>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</si>
  <si>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</si>
  <si>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</si>
  <si>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</si>
  <si>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</si>
  <si>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</si>
  <si>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</si>
  <si>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</si>
  <si>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</si>
  <si>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</si>
  <si>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</si>
  <si>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</si>
  <si>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</si>
  <si>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</si>
  <si>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</si>
  <si>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</si>
  <si>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</si>
  <si>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</si>
  <si>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</si>
  <si>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</si>
  <si>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</si>
  <si>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</si>
  <si>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</si>
  <si>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</si>
  <si>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</si>
  <si>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</si>
  <si>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</si>
  <si>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</si>
  <si>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</si>
  <si>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</si>
  <si>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</si>
  <si>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</si>
  <si>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</si>
  <si>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</si>
  <si>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</si>
  <si>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</si>
  <si>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</si>
  <si>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</si>
  <si>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</si>
  <si>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</si>
  <si>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</si>
  <si>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</si>
  <si>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</si>
  <si>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</si>
  <si>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</si>
  <si>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</si>
  <si>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</si>
  <si>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</si>
  <si>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</si>
  <si>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</si>
  <si>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</si>
  <si>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</si>
  <si>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</si>
  <si>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</si>
  <si>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</si>
  <si>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</si>
  <si>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</si>
  <si>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</si>
  <si>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</si>
  <si>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</si>
  <si>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</si>
  <si>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</si>
  <si>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</si>
  <si>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</si>
  <si>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</si>
  <si>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</si>
  <si>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</si>
  <si>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</si>
  <si>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</si>
  <si>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</si>
  <si>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</si>
  <si>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</si>
  <si>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</si>
  <si>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</si>
  <si>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</si>
  <si>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</si>
  <si>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</si>
  <si>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</si>
  <si>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</si>
  <si>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</si>
  <si>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</si>
  <si>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</si>
  <si>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</si>
  <si>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</si>
  <si>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</si>
  <si>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</si>
  <si>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</si>
  <si>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</si>
  <si>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</si>
  <si>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</si>
  <si>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</si>
  <si>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</si>
  <si>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</si>
  <si>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</si>
  <si>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</si>
  <si>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</si>
  <si>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</si>
  <si>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</si>
  <si>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</si>
  <si>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</si>
  <si>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</si>
  <si>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</si>
  <si>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</si>
  <si>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</si>
  <si>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</si>
  <si>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</si>
  <si>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</si>
  <si>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</si>
  <si>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</si>
  <si>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</si>
  <si>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</si>
  <si>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</si>
  <si>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</si>
  <si>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</si>
  <si>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</si>
  <si>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</si>
  <si>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</si>
  <si>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</si>
  <si>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</si>
  <si>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</si>
  <si>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</si>
  <si>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</si>
  <si>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</si>
  <si>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</si>
  <si>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</si>
  <si>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</si>
  <si>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</si>
  <si>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</si>
  <si>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</si>
  <si>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</si>
  <si>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</si>
  <si>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</si>
  <si>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</si>
  <si>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</si>
  <si>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</si>
  <si>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</si>
  <si>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</si>
  <si>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</si>
  <si>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</si>
  <si>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</si>
  <si>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</si>
  <si>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</si>
  <si>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</si>
  <si>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</si>
  <si>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</si>
  <si>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</si>
  <si>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</si>
  <si>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</si>
  <si>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</si>
  <si>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</si>
  <si>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</si>
  <si>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</si>
  <si>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</si>
  <si>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</si>
  <si>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</si>
  <si>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</si>
  <si>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</si>
  <si>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</si>
  <si>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</si>
  <si>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</si>
  <si>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</si>
  <si>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</si>
  <si>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</si>
  <si>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</si>
  <si>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</si>
  <si>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</si>
  <si>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</si>
  <si>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</si>
  <si>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</si>
  <si>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</si>
  <si>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</si>
  <si>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</si>
  <si>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</si>
  <si>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</si>
  <si>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</si>
  <si>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</si>
  <si>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</si>
  <si>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</si>
  <si>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</si>
  <si>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</si>
  <si>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</si>
  <si>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</si>
  <si>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</si>
  <si>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</si>
  <si>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</si>
  <si>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</si>
  <si>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</si>
  <si>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</si>
  <si>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</si>
  <si>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</si>
  <si>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</si>
  <si>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</si>
  <si>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</si>
  <si>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</si>
  <si>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</si>
  <si>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</si>
  <si>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</si>
  <si>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</si>
  <si>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</si>
  <si>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</si>
  <si>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</si>
  <si>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</si>
  <si>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</si>
  <si>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</si>
  <si>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</si>
  <si>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</si>
  <si>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</si>
  <si>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</si>
  <si>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</si>
  <si>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</si>
  <si>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</si>
  <si>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</si>
  <si>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</si>
  <si>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</si>
  <si>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</si>
  <si>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</si>
  <si>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</si>
  <si>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</si>
  <si>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</si>
  <si>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</si>
  <si>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</si>
  <si>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</si>
  <si>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</si>
  <si>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</si>
  <si>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</si>
  <si>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</si>
  <si>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</si>
  <si>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</si>
  <si>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</si>
  <si>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</si>
  <si>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</si>
  <si>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</si>
  <si>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</si>
  <si>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</si>
  <si>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</si>
  <si>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</si>
  <si>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</si>
  <si>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</si>
  <si>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</si>
  <si>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</si>
  <si>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</si>
  <si>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</si>
  <si>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</si>
  <si>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</si>
  <si>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</si>
  <si>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</si>
  <si>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</si>
  <si>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</si>
  <si>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</si>
  <si>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</si>
  <si>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</si>
  <si>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</si>
  <si>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</si>
  <si>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</si>
  <si>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</si>
  <si>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</si>
  <si>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</si>
  <si>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</si>
  <si>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</si>
  <si>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</si>
  <si>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</si>
  <si>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</si>
  <si>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</si>
  <si>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</si>
  <si>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</si>
  <si>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</si>
  <si>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</si>
  <si>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</si>
  <si>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</si>
  <si>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</si>
  <si>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</si>
  <si>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</si>
  <si>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</si>
  <si>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</si>
  <si>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</si>
  <si>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</si>
  <si>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</si>
  <si>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</si>
  <si>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</si>
  <si>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</si>
  <si>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</si>
  <si>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</si>
  <si>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</si>
  <si>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</si>
  <si>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</si>
  <si>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</si>
  <si>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</si>
  <si>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</si>
  <si>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</si>
  <si>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</si>
  <si>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</si>
  <si>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</si>
  <si>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</si>
  <si>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</si>
  <si>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</si>
  <si>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</si>
  <si>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</si>
  <si>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</si>
  <si>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</si>
  <si>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</si>
  <si>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</si>
  <si>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</si>
  <si>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</si>
  <si>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</si>
  <si>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</si>
  <si>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</si>
  <si>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</si>
  <si>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</si>
  <si>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</si>
  <si>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</si>
  <si>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</si>
  <si>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</si>
  <si>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</si>
  <si>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</si>
  <si>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</si>
  <si>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</si>
  <si>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</si>
  <si>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</si>
  <si>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</si>
  <si>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</si>
  <si>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</si>
  <si>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</si>
  <si>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</si>
  <si>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</si>
  <si>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</si>
  <si>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</si>
  <si>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</si>
  <si>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</si>
  <si>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</si>
  <si>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</si>
  <si>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</si>
  <si>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</si>
  <si>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</si>
  <si>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</si>
  <si>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</si>
  <si>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</si>
  <si>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</si>
  <si>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</si>
  <si>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</si>
  <si>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</si>
  <si>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</si>
  <si>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</si>
  <si>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</si>
  <si>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</si>
  <si>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</si>
  <si>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</si>
  <si>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</si>
  <si>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</si>
  <si>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</si>
  <si>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</si>
  <si>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</si>
  <si>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</si>
  <si>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</si>
  <si>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</si>
  <si>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</si>
  <si>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</si>
  <si>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</si>
  <si>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</si>
  <si>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</si>
  <si>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</si>
  <si>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</si>
  <si>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</si>
  <si>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</si>
  <si>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</si>
  <si>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</si>
  <si>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</si>
  <si>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</si>
  <si>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</si>
  <si>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</si>
  <si>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</si>
  <si>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</si>
  <si>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</si>
  <si>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</si>
  <si>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</si>
  <si>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</si>
  <si>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</si>
  <si>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</si>
  <si>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</si>
  <si>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</si>
  <si>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</si>
  <si>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</si>
  <si>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</si>
  <si>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</si>
  <si>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</si>
  <si>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</si>
  <si>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</si>
  <si>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</si>
  <si>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</si>
  <si>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</si>
  <si>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</si>
  <si>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</si>
  <si>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</si>
  <si>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</si>
  <si>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</si>
  <si>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</si>
  <si>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</si>
  <si>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</si>
  <si>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</si>
  <si>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</si>
  <si>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</si>
  <si>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</si>
  <si>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</si>
  <si>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</si>
  <si>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</si>
  <si>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</si>
  <si>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</si>
  <si>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</si>
  <si>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</si>
  <si>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</si>
  <si>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</si>
  <si>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</si>
  <si>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</si>
  <si>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</si>
  <si>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</si>
  <si>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</si>
  <si>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</si>
  <si>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</si>
  <si>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</si>
  <si>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</si>
  <si>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</si>
  <si>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</si>
  <si>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</si>
  <si>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</si>
  <si>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</si>
  <si>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</si>
  <si>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</si>
  <si>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</si>
  <si>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</si>
  <si>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</si>
  <si>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</si>
  <si>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</si>
  <si>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</si>
  <si>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</si>
  <si>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</si>
  <si>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</si>
  <si>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</si>
  <si>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</si>
  <si>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</si>
  <si>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</si>
  <si>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</si>
  <si>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</si>
  <si>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</si>
  <si>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</si>
  <si>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</si>
  <si>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</si>
  <si>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</si>
  <si>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</si>
  <si>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</si>
  <si>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</si>
  <si>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</si>
  <si>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</si>
  <si>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</si>
  <si>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</si>
  <si>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</si>
  <si>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</si>
  <si>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</si>
  <si>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</si>
  <si>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</si>
  <si>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</si>
  <si>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</si>
  <si>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</si>
  <si>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</si>
  <si>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</si>
  <si>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</si>
  <si>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</si>
  <si>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</si>
  <si>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</si>
  <si>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</si>
  <si>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</si>
  <si>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</si>
  <si>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</si>
  <si>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</si>
  <si>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</si>
  <si>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</si>
  <si>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</si>
  <si>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</si>
  <si>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</si>
  <si>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</si>
  <si>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</si>
  <si>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</si>
  <si>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</si>
  <si>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</si>
  <si>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</si>
  <si>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</si>
  <si>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</si>
  <si>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</si>
  <si>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</si>
  <si>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</si>
  <si>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</si>
  <si>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</si>
  <si>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</si>
  <si>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</si>
  <si>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</si>
  <si>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</si>
  <si>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</si>
  <si>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</si>
  <si>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</si>
  <si>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</si>
  <si>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</si>
  <si>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</si>
  <si>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</si>
  <si>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</si>
  <si>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</si>
  <si>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</si>
  <si>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</si>
  <si>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</si>
  <si>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</si>
  <si>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</si>
  <si>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</si>
  <si>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</si>
  <si>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</si>
  <si>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</si>
  <si>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</si>
  <si>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</si>
  <si>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</si>
  <si>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</si>
  <si>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</si>
  <si>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</si>
  <si>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</si>
  <si>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</si>
  <si>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</si>
  <si>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</si>
  <si>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</si>
  <si>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</si>
  <si>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</si>
  <si>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</si>
  <si>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</si>
  <si>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</si>
  <si>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</si>
  <si>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</si>
  <si>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</si>
  <si>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</si>
  <si>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</si>
  <si>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</si>
  <si>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</si>
  <si>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</si>
  <si>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</si>
  <si>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</si>
  <si>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</si>
  <si>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</si>
  <si>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</si>
  <si>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</si>
  <si>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</si>
  <si>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</si>
  <si>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</si>
  <si>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</si>
  <si>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</si>
  <si>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</si>
  <si>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</si>
  <si>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</si>
  <si>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</si>
  <si>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</si>
  <si>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</si>
  <si>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</si>
  <si>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</si>
  <si>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</si>
  <si>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</si>
  <si>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</si>
  <si>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</si>
  <si>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</si>
  <si>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</si>
  <si>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</si>
  <si>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</si>
  <si>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</si>
  <si>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</si>
  <si>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</si>
  <si>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</si>
  <si>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</si>
  <si>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</si>
  <si>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</si>
  <si>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</si>
  <si>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</si>
  <si>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</si>
  <si>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</si>
  <si>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</si>
  <si>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</si>
  <si>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</si>
  <si>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</si>
  <si>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</si>
  <si>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</si>
  <si>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</si>
  <si>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</si>
  <si>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</si>
  <si>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</si>
  <si>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</si>
  <si>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</si>
  <si>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</si>
  <si>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</si>
  <si>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</si>
  <si>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</si>
  <si>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</si>
  <si>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</si>
  <si>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</si>
  <si>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</si>
  <si>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</si>
  <si>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</si>
  <si>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</si>
  <si>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</si>
  <si>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</si>
  <si>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</si>
  <si>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</si>
  <si>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</si>
  <si>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</si>
  <si>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</si>
  <si>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</si>
  <si>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</si>
  <si>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</si>
  <si>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</si>
  <si>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</si>
  <si>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</si>
  <si>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</si>
  <si>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</si>
  <si>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</si>
  <si>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</si>
  <si>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</si>
  <si>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</si>
  <si>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</si>
  <si>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</si>
  <si>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</si>
  <si>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</si>
  <si>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</si>
  <si>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</si>
  <si>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</si>
  <si>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</si>
  <si>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</si>
  <si>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</si>
  <si>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</si>
  <si>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</si>
  <si>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</si>
  <si>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</si>
  <si>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</si>
  <si>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</si>
  <si>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</si>
  <si>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</si>
  <si>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</si>
  <si>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</si>
  <si>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</si>
  <si>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</si>
  <si>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</si>
  <si>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</si>
  <si>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</si>
  <si>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</si>
  <si>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</si>
  <si>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</si>
  <si>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</si>
  <si>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</si>
  <si>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</si>
  <si>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</si>
  <si>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</si>
  <si>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</si>
  <si>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</si>
  <si>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</si>
  <si>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</si>
  <si>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</si>
  <si>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</si>
  <si>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</si>
  <si>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</si>
  <si>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</si>
  <si>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</si>
  <si>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</si>
  <si>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</si>
  <si>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</si>
  <si>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</si>
  <si>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</si>
  <si>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</si>
  <si>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</si>
  <si>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</si>
  <si>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</si>
  <si>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</si>
  <si>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</si>
  <si>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</si>
  <si>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</si>
  <si>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</si>
  <si>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</si>
  <si>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</si>
  <si>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</si>
  <si>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</si>
  <si>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</si>
  <si>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</si>
  <si>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</si>
  <si>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</si>
  <si>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</si>
  <si>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</si>
  <si>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</si>
  <si>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</si>
  <si>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</si>
  <si>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</si>
  <si>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</si>
  <si>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</si>
  <si>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</si>
  <si>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</si>
  <si>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</si>
  <si>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</si>
  <si>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</si>
  <si>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</si>
  <si>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</si>
  <si>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</si>
  <si>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</si>
  <si>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</si>
  <si>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</si>
  <si>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</si>
  <si>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</si>
  <si>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</si>
  <si>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</si>
  <si>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</si>
  <si>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</si>
  <si>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</si>
  <si>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</si>
  <si>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</si>
  <si>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</si>
  <si>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</si>
  <si>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</si>
  <si>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</si>
  <si>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</si>
  <si>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</si>
  <si>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</si>
  <si>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</si>
  <si>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</si>
  <si>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</si>
  <si>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</si>
  <si>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</si>
  <si>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</si>
  <si>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</si>
  <si>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</si>
  <si>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</si>
  <si>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</si>
  <si>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</si>
  <si>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</si>
  <si>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</si>
  <si>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</si>
  <si>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</si>
  <si>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</si>
  <si>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</si>
  <si>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</si>
  <si>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</si>
  <si>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</si>
  <si>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</si>
  <si>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</si>
  <si>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</si>
  <si>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</si>
  <si>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</si>
  <si>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</si>
  <si>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</si>
  <si>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</si>
  <si>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</si>
  <si>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</si>
  <si>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</si>
  <si>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</si>
  <si>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</si>
  <si>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</si>
  <si>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</si>
  <si>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</si>
  <si>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</si>
  <si>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</si>
  <si>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</si>
  <si>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</si>
  <si>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</si>
  <si>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</si>
  <si>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</si>
  <si>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</si>
  <si>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</si>
  <si>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</si>
  <si>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</si>
  <si>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</si>
  <si>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</si>
  <si>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</si>
  <si>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</si>
  <si>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</si>
  <si>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</si>
  <si>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</si>
  <si>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</si>
  <si>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</si>
  <si>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</si>
  <si>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</si>
  <si>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</si>
  <si>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</si>
  <si>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</si>
  <si>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</si>
  <si>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</si>
  <si>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</si>
  <si>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</si>
  <si>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</si>
  <si>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</si>
  <si>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</si>
  <si>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</si>
  <si>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</si>
  <si>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</si>
  <si>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</si>
  <si>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</si>
  <si>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</si>
  <si>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</si>
  <si>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</si>
  <si>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</si>
  <si>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</si>
  <si>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</si>
  <si>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</si>
  <si>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</si>
  <si>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</si>
  <si>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</si>
  <si>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</si>
  <si>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</si>
  <si>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</si>
  <si>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</si>
  <si>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</si>
  <si>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</si>
  <si>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</si>
  <si>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</si>
  <si>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</si>
  <si>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</si>
  <si>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</si>
  <si>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</si>
  <si>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</si>
  <si>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</si>
  <si>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</si>
  <si>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</si>
  <si>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</si>
  <si>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</si>
  <si>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</si>
  <si>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</si>
  <si>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</si>
  <si>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</si>
  <si>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</si>
  <si>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</si>
  <si>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</si>
  <si>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</si>
  <si>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</si>
  <si>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</si>
  <si>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</si>
  <si>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</si>
  <si>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</si>
  <si>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</si>
  <si>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</si>
  <si>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</si>
  <si>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</si>
  <si>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</si>
  <si>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</si>
  <si>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</si>
  <si>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</si>
  <si>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</si>
  <si>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</si>
  <si>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</si>
  <si>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</si>
  <si>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</si>
  <si>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</si>
  <si>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</si>
  <si>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</si>
  <si>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</si>
  <si>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</si>
  <si>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</si>
  <si>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</si>
  <si>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</si>
  <si>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</si>
  <si>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</si>
  <si>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</si>
  <si>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</si>
  <si>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</si>
  <si>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</si>
  <si>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</si>
  <si>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</si>
  <si>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</si>
  <si>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</si>
  <si>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</si>
  <si>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</si>
  <si>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</si>
  <si>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</si>
  <si>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</si>
  <si>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</si>
  <si>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</si>
  <si>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</si>
  <si>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</si>
  <si>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</si>
  <si>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</si>
  <si>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</si>
  <si>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</si>
  <si>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</si>
  <si>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</si>
  <si>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</si>
  <si>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</si>
  <si>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</si>
  <si>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</si>
  <si>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</si>
  <si>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</si>
  <si>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</si>
  <si>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</si>
  <si>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</si>
  <si>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</si>
  <si>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</si>
  <si>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</si>
  <si>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</si>
  <si>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</si>
  <si>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</si>
  <si>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</si>
  <si>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</si>
  <si>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</si>
  <si>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</si>
  <si>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</si>
  <si>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</si>
  <si>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</si>
  <si>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</si>
  <si>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</si>
  <si>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</si>
  <si>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</si>
  <si>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</si>
  <si>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</si>
  <si>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</si>
  <si>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</si>
  <si>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</si>
  <si>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</si>
  <si>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</si>
  <si>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</si>
  <si>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</si>
  <si>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</si>
  <si>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</si>
  <si>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</si>
  <si>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</si>
  <si>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</si>
  <si>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</si>
  <si>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</si>
  <si>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</si>
  <si>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</si>
  <si>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</si>
  <si>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</si>
  <si>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</si>
  <si>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</si>
  <si>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</si>
  <si>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</si>
  <si>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</si>
  <si>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</si>
  <si>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</si>
  <si>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</si>
  <si>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</si>
  <si>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</si>
  <si>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</si>
  <si>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</si>
  <si>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</si>
  <si>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</si>
  <si>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</si>
  <si>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</si>
  <si>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</si>
  <si>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</si>
  <si>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</si>
  <si>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</si>
  <si>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</si>
  <si>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</si>
  <si>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</si>
  <si>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</si>
  <si>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</si>
  <si>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</si>
  <si>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</si>
  <si>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</si>
  <si>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</si>
  <si>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</si>
  <si>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</si>
  <si>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</si>
  <si>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</si>
  <si>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</si>
  <si>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</si>
  <si>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</si>
  <si>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</si>
  <si>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</si>
  <si>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</si>
  <si>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</si>
  <si>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</si>
  <si>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</si>
  <si>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</si>
  <si>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</si>
  <si>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</si>
  <si>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</si>
  <si>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</si>
  <si>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</si>
  <si>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</si>
  <si>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</si>
  <si>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</si>
  <si>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</si>
  <si>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</si>
  <si>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</si>
  <si>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</si>
  <si>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</si>
  <si>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</si>
  <si>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</si>
  <si>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</si>
  <si>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</si>
  <si>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</si>
  <si>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</si>
  <si>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</si>
  <si>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</si>
  <si>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</si>
  <si>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</si>
  <si>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</si>
  <si>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</si>
  <si>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</si>
  <si>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</si>
  <si>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</si>
  <si>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</si>
  <si>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</si>
  <si>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</si>
  <si>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</si>
  <si>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</si>
  <si>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</si>
  <si>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</si>
  <si>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</si>
  <si>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</si>
  <si>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</si>
  <si>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</si>
  <si>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</si>
  <si>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</si>
  <si>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</si>
  <si>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</si>
  <si>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</si>
  <si>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</si>
  <si>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</si>
  <si>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</si>
  <si>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</si>
  <si>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</si>
  <si>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</si>
  <si>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</si>
  <si>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</si>
  <si>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</si>
  <si>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</si>
  <si>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</si>
  <si>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</si>
  <si>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</si>
  <si>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</si>
  <si>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</si>
  <si>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</si>
  <si>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</si>
  <si>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</si>
  <si>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</si>
  <si>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</si>
  <si>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</si>
  <si>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</si>
  <si>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</si>
  <si>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</si>
  <si>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</si>
  <si>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</si>
  <si>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</si>
  <si>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</si>
  <si>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</si>
  <si>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</si>
  <si>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</si>
  <si>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</si>
  <si>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</si>
  <si>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</si>
  <si>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</si>
  <si>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</si>
  <si>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</si>
  <si>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</si>
  <si>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</si>
  <si>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</si>
  <si>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</si>
  <si>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</si>
  <si>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</si>
  <si>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</si>
  <si>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</si>
  <si>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</si>
  <si>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</si>
  <si>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</si>
  <si>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</si>
  <si>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</si>
  <si>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</si>
  <si>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</si>
  <si>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</si>
  <si>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</si>
  <si>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</si>
  <si>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</si>
  <si>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</si>
  <si>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</si>
  <si>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</si>
  <si>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</si>
  <si>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</si>
  <si>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</si>
  <si>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</si>
  <si>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</si>
  <si>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</si>
  <si>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</si>
  <si>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</si>
  <si>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</si>
  <si>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</si>
  <si>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</si>
  <si>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</si>
  <si>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</si>
  <si>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</si>
  <si>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</si>
  <si>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</si>
  <si>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</si>
  <si>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</si>
  <si>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</si>
  <si>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</si>
  <si>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</si>
  <si>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</si>
  <si>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</si>
  <si>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</si>
  <si>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</si>
  <si>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</si>
  <si>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</si>
  <si>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</si>
  <si>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</si>
  <si>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</si>
  <si>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</si>
  <si>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</si>
  <si>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</si>
  <si>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</si>
  <si>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</si>
  <si>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</si>
  <si>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</si>
  <si>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</si>
  <si>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</si>
  <si>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</si>
  <si>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</si>
  <si>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</si>
  <si>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</si>
  <si>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</si>
  <si>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</si>
  <si>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</si>
  <si>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</si>
  <si>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</si>
  <si>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</si>
  <si>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</si>
  <si>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</si>
  <si>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</si>
  <si>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</si>
  <si>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</si>
  <si>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</si>
  <si>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</si>
  <si>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</si>
  <si>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</si>
  <si>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</si>
  <si>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</si>
  <si>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</si>
  <si>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</si>
  <si>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</si>
  <si>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</si>
  <si>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</si>
  <si>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</si>
  <si>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</si>
  <si>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</si>
  <si>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</si>
  <si>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</si>
  <si>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</si>
  <si>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</si>
  <si>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</si>
  <si>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</si>
  <si>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</si>
  <si>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</si>
  <si>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</si>
  <si>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</si>
  <si>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</si>
  <si>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</si>
  <si>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</si>
  <si>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</si>
  <si>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</si>
  <si>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</si>
  <si>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</si>
  <si>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</si>
  <si>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</si>
  <si>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</si>
  <si>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</si>
  <si>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</si>
  <si>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</si>
  <si>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</si>
  <si>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</si>
  <si>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</si>
  <si>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</si>
  <si>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</si>
  <si>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</si>
  <si>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</si>
  <si>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</si>
  <si>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</si>
  <si>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</si>
  <si>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</si>
  <si>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</si>
  <si>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</si>
  <si>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</si>
  <si>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</si>
  <si>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</si>
  <si>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</si>
  <si>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</si>
  <si>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</si>
  <si>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</si>
  <si>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</si>
  <si>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</si>
  <si>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</si>
  <si>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</si>
  <si>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</si>
  <si>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</si>
  <si>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</si>
  <si>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</si>
  <si>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</si>
  <si>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</si>
  <si>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</si>
  <si>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</si>
  <si>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</si>
  <si>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</si>
  <si>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</si>
  <si>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</si>
  <si>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</si>
  <si>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</si>
  <si>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</si>
  <si>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</si>
  <si>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</si>
  <si>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</si>
  <si>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</si>
  <si>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</si>
  <si>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</si>
  <si>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</si>
  <si>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</si>
  <si>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</si>
  <si>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</si>
  <si>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</si>
  <si>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</si>
  <si>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</si>
  <si>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</si>
  <si>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</si>
  <si>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</si>
  <si>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</si>
  <si>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</si>
  <si>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</si>
  <si>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</si>
  <si>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</si>
  <si>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</si>
  <si>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</si>
  <si>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</si>
  <si>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</si>
  <si>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</si>
  <si>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</si>
  <si>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</si>
  <si>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</si>
  <si>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</si>
  <si>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</si>
  <si>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</si>
  <si>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</si>
  <si>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</si>
  <si>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</si>
  <si>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</si>
  <si>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</si>
  <si>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</si>
  <si>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</si>
  <si>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</si>
  <si>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</si>
  <si>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</si>
  <si>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</si>
  <si>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</si>
  <si>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</si>
  <si>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</si>
  <si>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</si>
  <si>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</si>
  <si>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</si>
  <si>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</si>
  <si>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</si>
  <si>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</si>
  <si>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</si>
  <si>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</si>
  <si>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</si>
  <si>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</si>
  <si>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</si>
  <si>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</si>
  <si>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</si>
  <si>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</si>
  <si>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</si>
  <si>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</si>
  <si>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</si>
  <si>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</si>
  <si>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</si>
  <si>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</si>
  <si>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</si>
  <si>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</si>
  <si>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</si>
  <si>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</si>
  <si>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</si>
  <si>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</si>
  <si>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</si>
  <si>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</si>
  <si>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</si>
  <si>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</si>
  <si>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</si>
  <si>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</si>
  <si>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</si>
  <si>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</si>
  <si>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</si>
  <si>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</si>
  <si>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</si>
  <si>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</si>
  <si>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</si>
  <si>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</si>
  <si>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</si>
  <si>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</si>
  <si>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</si>
  <si>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</si>
  <si>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</si>
  <si>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</si>
  <si>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</si>
  <si>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</si>
  <si>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</si>
  <si>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</si>
  <si>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</si>
  <si>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</si>
  <si>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</si>
  <si>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</si>
  <si>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</si>
  <si>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</si>
  <si>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</si>
  <si>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</si>
  <si>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</si>
  <si>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</si>
  <si>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</si>
  <si>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</si>
  <si>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</si>
  <si>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</si>
  <si>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</si>
  <si>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</si>
  <si>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</si>
  <si>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</si>
  <si>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</si>
  <si>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</si>
  <si>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</si>
  <si>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</si>
  <si>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</si>
  <si>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</si>
  <si>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</si>
  <si>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</si>
  <si>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</si>
  <si>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</si>
  <si>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</si>
  <si>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</si>
  <si>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</si>
  <si>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</si>
  <si>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</si>
  <si>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</si>
  <si>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</si>
  <si>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</si>
  <si>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</si>
  <si>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</si>
  <si>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</si>
  <si>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</si>
  <si>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</si>
  <si>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</si>
  <si>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</si>
  <si>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</si>
  <si>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</si>
  <si>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</si>
  <si>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</si>
  <si>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</si>
  <si>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</si>
  <si>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</si>
  <si>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</si>
  <si>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</si>
  <si>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</si>
  <si>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</si>
  <si>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</si>
  <si>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</si>
  <si>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</si>
  <si>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</si>
  <si>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</si>
  <si>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</si>
  <si>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</si>
  <si>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</si>
  <si>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</si>
  <si>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</si>
  <si>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</si>
  <si>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</si>
  <si>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</si>
  <si>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</si>
  <si>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</si>
  <si>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</si>
  <si>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</si>
  <si>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</si>
  <si>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</si>
  <si>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</si>
  <si>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</si>
  <si>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</si>
  <si>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</si>
  <si>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</si>
  <si>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</si>
  <si>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</si>
  <si>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</si>
  <si>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</si>
  <si>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</si>
  <si>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</si>
  <si>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</si>
  <si>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</si>
  <si>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</si>
  <si>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</si>
  <si>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</si>
  <si>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</si>
  <si>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</si>
  <si>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</si>
  <si>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</si>
  <si>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</si>
  <si>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</si>
  <si>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</si>
  <si>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</si>
  <si>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</si>
  <si>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</si>
  <si>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</si>
  <si>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</si>
  <si>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</si>
  <si>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</si>
  <si>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</si>
  <si>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</si>
  <si>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</si>
  <si>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</si>
  <si>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</si>
  <si>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</si>
  <si>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</si>
  <si>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</si>
  <si>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</si>
  <si>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</si>
  <si>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</si>
  <si>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</si>
  <si>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</si>
  <si>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</si>
  <si>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</si>
  <si>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</si>
  <si>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</si>
  <si>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</si>
  <si>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</si>
  <si>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</si>
  <si>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</si>
  <si>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</si>
  <si>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</si>
  <si>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</si>
  <si>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</si>
  <si>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</si>
  <si>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</si>
  <si>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</si>
  <si>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</si>
  <si>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</si>
  <si>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</si>
  <si>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</si>
  <si>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</si>
  <si>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</si>
  <si>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</si>
  <si>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</si>
  <si>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</si>
  <si>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</si>
  <si>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</si>
  <si>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</si>
  <si>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</si>
  <si>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</si>
  <si>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</si>
  <si>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</si>
  <si>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</si>
  <si>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</si>
  <si>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</si>
  <si>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</si>
  <si>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</si>
  <si>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</si>
  <si>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</si>
  <si>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</si>
  <si>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</si>
  <si>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</si>
  <si>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</si>
  <si>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</si>
  <si>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</si>
  <si>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</si>
  <si>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</si>
  <si>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</si>
  <si>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</si>
  <si>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</si>
  <si>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</si>
  <si>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</si>
  <si>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</si>
  <si>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</si>
  <si>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</si>
  <si>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</si>
  <si>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</si>
  <si>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</si>
  <si>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</si>
  <si>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</si>
  <si>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</si>
  <si>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</si>
  <si>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</si>
  <si>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</si>
  <si>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</si>
  <si>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</si>
  <si>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</si>
  <si>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</si>
  <si>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</si>
  <si>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</si>
  <si>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</si>
  <si>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</si>
  <si>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</si>
  <si>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</si>
  <si>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</si>
  <si>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</si>
  <si>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</si>
  <si>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</si>
  <si>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</si>
  <si>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</si>
  <si>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</si>
  <si>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</si>
  <si>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</si>
  <si>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</si>
  <si>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</si>
  <si>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</si>
  <si>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</si>
  <si>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</si>
  <si>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</si>
  <si>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</si>
  <si>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</si>
  <si>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</si>
  <si>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</si>
  <si>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</si>
  <si>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</si>
  <si>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</si>
  <si>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</si>
  <si>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</si>
  <si>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</si>
  <si>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</si>
  <si>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</si>
  <si>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</si>
  <si>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</si>
  <si>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</si>
  <si>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</si>
  <si>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</si>
  <si>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</si>
  <si>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</si>
  <si>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</si>
  <si>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</si>
  <si>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</si>
  <si>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</si>
  <si>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</si>
  <si>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</si>
  <si>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</si>
  <si>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</si>
  <si>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</si>
  <si>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</si>
  <si>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</si>
  <si>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</si>
  <si>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</si>
  <si>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</si>
  <si>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</si>
  <si>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</si>
  <si>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</si>
  <si>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</si>
  <si>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</si>
  <si>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</si>
  <si>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</si>
  <si>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</si>
  <si>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</si>
  <si>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</si>
  <si>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</si>
  <si>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</si>
  <si>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</si>
  <si>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</si>
  <si>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</si>
  <si>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</si>
  <si>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</si>
  <si>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</si>
  <si>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</si>
  <si>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</si>
  <si>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</si>
  <si>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</si>
  <si>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</si>
  <si>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</si>
  <si>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</si>
  <si>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</si>
  <si>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</si>
  <si>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</si>
  <si>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</si>
  <si>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</si>
  <si>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</si>
  <si>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</si>
  <si>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</si>
  <si>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</si>
  <si>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</si>
  <si>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</si>
  <si>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</si>
  <si>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</si>
  <si>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</si>
  <si>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</si>
  <si>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</si>
  <si>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</si>
  <si>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</si>
  <si>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</si>
  <si>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</si>
  <si>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</si>
  <si>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</si>
  <si>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</si>
  <si>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</si>
  <si>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</si>
  <si>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</si>
  <si>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</si>
  <si>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</si>
  <si>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</si>
  <si>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</si>
  <si>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</si>
  <si>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</si>
  <si>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</si>
  <si>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</si>
  <si>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</si>
  <si>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</si>
  <si>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</si>
  <si>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</si>
  <si>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</si>
  <si>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</si>
  <si>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</si>
  <si>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</si>
  <si>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</si>
  <si>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</si>
  <si>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</si>
  <si>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</si>
  <si>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</si>
  <si>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</si>
  <si>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</si>
  <si>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</si>
  <si>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</si>
  <si>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</si>
  <si>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</si>
  <si>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</si>
  <si>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</si>
  <si>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</si>
  <si>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</si>
  <si>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</si>
  <si>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</si>
  <si>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</si>
  <si>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</si>
  <si>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</si>
  <si>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</si>
  <si>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</si>
  <si>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</si>
  <si>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</si>
  <si>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</si>
  <si>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</si>
  <si>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</si>
  <si>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</si>
  <si>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</si>
  <si>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</si>
  <si>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</si>
  <si>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</si>
  <si>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</si>
  <si>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</si>
  <si>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</si>
  <si>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</si>
  <si>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</si>
  <si>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</si>
  <si>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</si>
  <si>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</si>
  <si>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</si>
  <si>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</si>
  <si>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</si>
  <si>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</si>
  <si>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</si>
  <si>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</si>
  <si>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</si>
  <si>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</si>
  <si>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</si>
  <si>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</si>
  <si>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</si>
  <si>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</si>
  <si>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</si>
  <si>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</si>
  <si>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</si>
  <si>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</si>
  <si>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</si>
  <si>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</si>
  <si>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</si>
  <si>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</si>
  <si>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</si>
  <si>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</si>
  <si>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</si>
  <si>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</si>
  <si>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</si>
  <si>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</si>
  <si>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</si>
  <si>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</si>
  <si>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</si>
  <si>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</si>
  <si>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</si>
  <si>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</si>
  <si>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</si>
  <si>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</si>
  <si>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</si>
  <si>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</si>
  <si>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</si>
  <si>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</si>
  <si>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</si>
  <si>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</si>
  <si>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</si>
  <si>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</si>
  <si>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</si>
  <si>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</si>
  <si>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</si>
  <si>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</si>
  <si>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</si>
  <si>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</si>
  <si>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</si>
  <si>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</si>
  <si>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</si>
  <si>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</si>
  <si>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</si>
  <si>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</si>
  <si>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</si>
  <si>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</si>
  <si>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</si>
  <si>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</si>
  <si>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</si>
  <si>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</si>
  <si>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</si>
  <si>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</si>
  <si>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</si>
  <si>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</si>
  <si>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</si>
  <si>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</si>
  <si>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</si>
  <si>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</si>
  <si>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</si>
  <si>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</si>
  <si>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</si>
  <si>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</si>
  <si>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</si>
  <si>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</si>
  <si>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</si>
  <si>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</si>
  <si>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</si>
  <si>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</si>
  <si>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</si>
  <si>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</si>
  <si>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</si>
  <si>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</si>
  <si>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</si>
  <si>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</si>
  <si>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</si>
  <si>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</si>
  <si>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</si>
  <si>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</si>
  <si>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</si>
  <si>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</si>
  <si>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</si>
  <si>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</si>
  <si>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</si>
  <si>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</si>
  <si>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</si>
  <si>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</si>
  <si>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</si>
  <si>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</si>
  <si>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</si>
  <si>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</si>
  <si>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</si>
  <si>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</si>
  <si>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</si>
  <si>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</si>
  <si>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</si>
  <si>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</si>
  <si>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</si>
  <si>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</si>
  <si>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</si>
  <si>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</si>
  <si>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</si>
  <si>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</si>
  <si>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</si>
  <si>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</si>
  <si>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</si>
  <si>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</si>
  <si>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</si>
  <si>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</si>
  <si>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</si>
  <si>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</si>
  <si>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</si>
  <si>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</si>
  <si>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</si>
  <si>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</si>
  <si>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</si>
  <si>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</si>
  <si>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</si>
  <si>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</si>
  <si>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</si>
  <si>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</si>
  <si>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</si>
  <si>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</si>
  <si>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</si>
  <si>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</si>
  <si>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</si>
  <si>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</si>
  <si>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</si>
  <si>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</si>
  <si>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</si>
  <si>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</si>
  <si>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</si>
  <si>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</si>
  <si>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</si>
  <si>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</si>
  <si>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</si>
  <si>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</si>
  <si>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</si>
  <si>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</si>
  <si>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</si>
  <si>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</si>
  <si>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</si>
  <si>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</si>
  <si>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</si>
  <si>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</si>
  <si>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</si>
  <si>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</si>
  <si>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</si>
  <si>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</si>
  <si>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</si>
  <si>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</si>
  <si>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</si>
  <si>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</si>
  <si>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</si>
  <si>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</si>
  <si>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</si>
  <si>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</si>
  <si>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</si>
  <si>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</si>
  <si>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</si>
  <si>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</si>
  <si>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</si>
  <si>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</si>
  <si>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</si>
  <si>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</si>
  <si>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</si>
  <si>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</si>
  <si>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</si>
  <si>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</si>
  <si>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</si>
  <si>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</si>
  <si>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</si>
  <si>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</si>
  <si>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</si>
  <si>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</si>
  <si>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</si>
  <si>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</si>
  <si>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</si>
  <si>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</si>
  <si>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</si>
  <si>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</si>
  <si>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</si>
  <si>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</si>
  <si>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</si>
  <si>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</si>
  <si>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</si>
  <si>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</si>
  <si>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</si>
  <si>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</si>
  <si>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</si>
  <si>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</si>
  <si>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</si>
  <si>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</si>
  <si>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</si>
  <si>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</si>
  <si>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</si>
  <si>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</si>
  <si>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</si>
  <si>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</si>
  <si>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</si>
  <si>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</si>
  <si>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</si>
  <si>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</si>
  <si>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</si>
  <si>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</si>
  <si>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</si>
  <si>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</si>
  <si>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</si>
  <si>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</si>
  <si>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</si>
  <si>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</si>
  <si>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</si>
  <si>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</si>
  <si>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</si>
  <si>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</si>
  <si>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</si>
  <si>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</si>
  <si>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</si>
  <si>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</si>
  <si>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</si>
  <si>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</si>
  <si>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</si>
  <si>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</si>
  <si>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</si>
  <si>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</si>
  <si>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</si>
  <si>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</si>
  <si>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</si>
  <si>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</si>
  <si>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</si>
  <si>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</si>
  <si>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</si>
  <si>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</si>
  <si>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</si>
  <si>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</si>
  <si>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</si>
  <si>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</si>
  <si>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</si>
  <si>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</si>
  <si>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</si>
  <si>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</si>
  <si>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</si>
  <si>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</si>
  <si>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</si>
  <si>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</si>
  <si>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</si>
  <si>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</si>
  <si>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</si>
  <si>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</si>
  <si>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</si>
  <si>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</si>
  <si>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</si>
  <si>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</si>
  <si>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</si>
  <si>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</si>
  <si>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</si>
  <si>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</si>
  <si>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</si>
  <si>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</si>
  <si>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</si>
  <si>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</si>
  <si>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</si>
  <si>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</si>
  <si>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</si>
  <si>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</si>
  <si>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</si>
  <si>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</si>
  <si>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</si>
  <si>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</si>
  <si>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</si>
  <si>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</si>
  <si>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</si>
  <si>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</si>
  <si>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</si>
  <si>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</si>
  <si>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</si>
  <si>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</si>
  <si>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</si>
  <si>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</si>
  <si>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</si>
  <si>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</si>
  <si>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</si>
  <si>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</si>
  <si>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</si>
  <si>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</si>
  <si>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</si>
  <si>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</si>
  <si>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</si>
  <si>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</si>
  <si>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</si>
  <si>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</si>
  <si>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</si>
  <si>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</si>
  <si>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</si>
  <si>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</si>
  <si>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</si>
  <si>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</si>
  <si>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</si>
  <si>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</si>
  <si>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</si>
  <si>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</si>
  <si>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</si>
  <si>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</si>
  <si>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</si>
  <si>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</si>
  <si>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</si>
  <si>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</si>
  <si>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</si>
  <si>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</si>
  <si>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</si>
  <si>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</si>
  <si>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</si>
  <si>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</si>
  <si>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</si>
  <si>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</si>
  <si>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</si>
  <si>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</si>
  <si>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</si>
  <si>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</si>
  <si>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</si>
  <si>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</si>
  <si>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</si>
  <si>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</si>
  <si>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</si>
  <si>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</si>
  <si>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</si>
  <si>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</si>
  <si>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</si>
  <si>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</si>
  <si>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</si>
  <si>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</si>
  <si>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</si>
  <si>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</si>
  <si>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</si>
  <si>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</si>
  <si>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</si>
  <si>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</si>
  <si>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</si>
  <si>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</si>
  <si>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</si>
  <si>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</si>
  <si>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</si>
  <si>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</si>
  <si>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</si>
  <si>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</si>
  <si>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</si>
  <si>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</si>
  <si>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</si>
  <si>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</si>
  <si>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</si>
  <si>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</si>
  <si>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</si>
  <si>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</si>
  <si>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</si>
  <si>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</si>
  <si>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</si>
  <si>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</si>
  <si>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</si>
  <si>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</si>
  <si>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</si>
  <si>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</si>
  <si>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</si>
  <si>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</si>
  <si>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</si>
  <si>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</si>
  <si>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</si>
  <si>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</si>
  <si>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</si>
  <si>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</si>
  <si>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</si>
  <si>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</si>
  <si>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</si>
  <si>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</si>
  <si>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</si>
  <si>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</si>
  <si>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</si>
  <si>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</si>
  <si>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</si>
  <si>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</si>
  <si>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</si>
  <si>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</si>
  <si>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</si>
  <si>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</si>
  <si>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</si>
  <si>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</si>
  <si>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</si>
  <si>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</si>
  <si>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</si>
  <si>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</si>
  <si>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</si>
  <si>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</si>
  <si>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</si>
  <si>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</si>
  <si>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</si>
  <si>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</si>
  <si>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</si>
  <si>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</si>
  <si>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</si>
  <si>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</si>
  <si>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</si>
  <si>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</si>
  <si>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</si>
  <si>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</si>
  <si>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</si>
  <si>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</si>
  <si>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</si>
  <si>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</si>
  <si>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</si>
  <si>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</si>
  <si>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</si>
  <si>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</si>
  <si>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</si>
  <si>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</si>
  <si>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</si>
  <si>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</si>
  <si>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</si>
  <si>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</si>
  <si>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</si>
  <si>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</si>
  <si>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</si>
  <si>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</si>
  <si>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</si>
  <si>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</si>
  <si>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</si>
  <si>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</si>
  <si>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</si>
  <si>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</si>
  <si>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</si>
  <si>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</si>
  <si>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</si>
  <si>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</si>
  <si>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</si>
  <si>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</si>
  <si>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</si>
  <si>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</si>
  <si>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</si>
  <si>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</si>
  <si>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</si>
  <si>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</si>
  <si>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</si>
  <si>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</si>
  <si>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</si>
  <si>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</si>
  <si>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</si>
  <si>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</si>
  <si>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</si>
  <si>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</si>
  <si>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</si>
  <si>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</si>
  <si>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</si>
  <si>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</si>
  <si>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</si>
  <si>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</si>
  <si>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</si>
  <si>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</si>
  <si>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</si>
  <si>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</si>
  <si>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</si>
  <si>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</si>
  <si>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</si>
  <si>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</si>
  <si>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</si>
  <si>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</si>
  <si>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</si>
  <si>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</si>
  <si>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</si>
  <si>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</si>
  <si>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</si>
  <si>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</si>
  <si>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</si>
  <si>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</si>
  <si>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</si>
  <si>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</si>
  <si>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</si>
  <si>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</si>
  <si>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</si>
  <si>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</si>
  <si>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</si>
  <si>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</si>
  <si>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</si>
  <si>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</si>
  <si>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</si>
  <si>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</si>
  <si>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</si>
  <si>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</si>
  <si>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</si>
  <si>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</si>
  <si>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</si>
  <si>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</si>
  <si>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</si>
  <si>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</si>
  <si>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</si>
  <si>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</si>
  <si>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</si>
  <si>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</si>
  <si>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</si>
  <si>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</si>
  <si>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</si>
  <si>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</si>
  <si>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</si>
  <si>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</si>
  <si>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</si>
  <si>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</si>
  <si>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</si>
  <si>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</si>
  <si>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</si>
  <si>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</si>
  <si>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</si>
  <si>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</si>
  <si>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</si>
  <si>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</si>
  <si>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</si>
  <si>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</si>
  <si>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</si>
  <si>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</si>
  <si>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</si>
  <si>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</si>
  <si>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</si>
  <si>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</si>
  <si>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</si>
  <si>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</si>
  <si>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</si>
  <si>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</si>
  <si>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</si>
  <si>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</si>
  <si>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</si>
  <si>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</si>
  <si>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</si>
  <si>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</si>
  <si>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</si>
  <si>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</si>
  <si>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</si>
  <si>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</si>
  <si>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</si>
  <si>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</si>
  <si>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</si>
  <si>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</si>
  <si>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</si>
  <si>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</si>
  <si>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</si>
  <si>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</si>
  <si>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</si>
  <si>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</si>
  <si>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</si>
  <si>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</si>
  <si>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</si>
  <si>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</si>
  <si>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</si>
  <si>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</si>
  <si>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</si>
  <si>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</si>
  <si>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</si>
  <si>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</si>
  <si>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</si>
  <si>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</si>
  <si>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</si>
  <si>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</si>
  <si>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</si>
  <si>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</si>
  <si>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</si>
  <si>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</si>
  <si>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</si>
  <si>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</si>
  <si>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</si>
  <si>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</si>
  <si>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</si>
  <si>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</si>
  <si>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</si>
  <si>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</si>
  <si>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</si>
  <si>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</si>
  <si>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</si>
  <si>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</si>
  <si>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</si>
  <si>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</si>
  <si>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</si>
  <si>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</si>
  <si>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</si>
  <si>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</si>
  <si>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</si>
  <si>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</si>
  <si>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</si>
  <si>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</si>
  <si>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</si>
  <si>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</si>
  <si>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</si>
  <si>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</si>
  <si>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</si>
  <si>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</si>
  <si>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</si>
  <si>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</si>
  <si>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</si>
  <si>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</si>
  <si>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</si>
  <si>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</si>
  <si>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</si>
  <si>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</si>
  <si>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</si>
  <si>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</si>
  <si>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</si>
  <si>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</si>
  <si>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</si>
  <si>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</si>
  <si>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</si>
  <si>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</si>
  <si>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</si>
  <si>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</si>
  <si>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</si>
  <si>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</si>
  <si>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</si>
  <si>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</si>
  <si>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</si>
  <si>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</si>
  <si>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</si>
  <si>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</si>
  <si>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</si>
  <si>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</si>
  <si>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</si>
  <si>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</si>
  <si>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</si>
  <si>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</si>
  <si>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</si>
  <si>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</si>
  <si>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</si>
  <si>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</si>
  <si>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</si>
  <si>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</si>
  <si>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</si>
  <si>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</si>
  <si>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</si>
  <si>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</si>
  <si>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</si>
  <si>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</si>
  <si>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</si>
  <si>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</si>
  <si>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</si>
  <si>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</si>
  <si>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</si>
  <si>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</si>
  <si>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</si>
  <si>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</si>
  <si>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</si>
  <si>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</si>
  <si>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</si>
  <si>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</si>
  <si>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</si>
  <si>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</si>
  <si>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</si>
  <si>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</si>
  <si>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</si>
  <si>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</si>
  <si>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</si>
  <si>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</si>
  <si>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</si>
  <si>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</si>
  <si>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</si>
  <si>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</si>
  <si>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</si>
  <si>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</si>
  <si>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</si>
  <si>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</si>
  <si>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</si>
  <si>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</si>
  <si>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</si>
  <si>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</si>
  <si>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</si>
  <si>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</si>
  <si>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</si>
  <si>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</si>
  <si>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</si>
  <si>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</si>
  <si>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</si>
  <si>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</si>
  <si>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</si>
  <si>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</si>
  <si>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</si>
  <si>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</si>
  <si>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</si>
  <si>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</si>
  <si>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</si>
  <si>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</si>
  <si>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</si>
  <si>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</si>
  <si>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</si>
  <si>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</si>
  <si>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</si>
  <si>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</si>
  <si>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</si>
  <si>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</si>
  <si>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</si>
  <si>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</si>
  <si>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</si>
  <si>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</si>
  <si>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</si>
  <si>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</si>
  <si>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</si>
  <si>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</si>
  <si>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</si>
  <si>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</si>
  <si>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</si>
  <si>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</si>
  <si>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</si>
  <si>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</si>
  <si>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</si>
  <si>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</si>
  <si>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</si>
  <si>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</si>
  <si>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</si>
  <si>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</si>
  <si>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</si>
  <si>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</si>
  <si>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</si>
  <si>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</si>
  <si>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</si>
  <si>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</si>
  <si>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</si>
  <si>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</si>
  <si>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</si>
  <si>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</si>
  <si>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</si>
  <si>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</si>
  <si>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</si>
  <si>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</si>
  <si>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</si>
  <si>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</si>
  <si>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</si>
  <si>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</si>
  <si>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</si>
  <si>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</si>
  <si>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</si>
  <si>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</si>
  <si>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</si>
  <si>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</si>
  <si>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</si>
  <si>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</si>
  <si>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</si>
  <si>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</si>
  <si>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</si>
  <si>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</si>
  <si>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</si>
  <si>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</si>
  <si>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</si>
  <si>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</si>
  <si>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</si>
  <si>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</si>
  <si>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</si>
  <si>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</si>
  <si>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</si>
  <si>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</si>
  <si>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</si>
  <si>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</si>
  <si>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</si>
  <si>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</si>
  <si>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</si>
  <si>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</si>
  <si>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</si>
  <si>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</si>
  <si>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</si>
  <si>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</si>
  <si>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</si>
  <si>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</si>
  <si>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</si>
  <si>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</si>
  <si>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</si>
  <si>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</si>
  <si>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</si>
  <si>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</si>
  <si>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</si>
  <si>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</si>
  <si>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</si>
  <si>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</si>
  <si>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</si>
  <si>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</si>
  <si>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</si>
  <si>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</si>
  <si>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</si>
  <si>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</si>
  <si>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</si>
  <si>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</si>
  <si>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</si>
  <si>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</si>
  <si>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</si>
  <si>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</si>
  <si>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</si>
  <si>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</si>
  <si>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</si>
  <si>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</si>
  <si>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</si>
  <si>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</si>
  <si>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</si>
  <si>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</si>
  <si>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</si>
  <si>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</si>
  <si>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</si>
  <si>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</si>
  <si>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</si>
  <si>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</si>
  <si>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</si>
  <si>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</si>
  <si>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</si>
  <si>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</si>
  <si>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</si>
  <si>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</si>
  <si>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</si>
  <si>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</si>
  <si>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</si>
  <si>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</si>
  <si>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</si>
  <si>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</si>
  <si>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</si>
  <si>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</si>
  <si>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</si>
  <si>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</si>
  <si>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</si>
  <si>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</si>
  <si>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</si>
  <si>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</si>
  <si>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</si>
  <si>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</si>
  <si>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</si>
  <si>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</si>
  <si>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</si>
  <si>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</si>
  <si>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</si>
  <si>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</si>
  <si>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</si>
  <si>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</si>
  <si>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</si>
  <si>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</si>
  <si>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</si>
  <si>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</si>
  <si>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</si>
  <si>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</si>
  <si>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</si>
  <si>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</si>
  <si>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</si>
  <si>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</si>
  <si>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</si>
  <si>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</si>
  <si>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</si>
  <si>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</si>
  <si>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</si>
  <si>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</si>
  <si>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</si>
  <si>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</si>
  <si>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</si>
  <si>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</si>
  <si>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</si>
  <si>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</si>
  <si>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</si>
  <si>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</si>
  <si>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</si>
  <si>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</si>
  <si>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</si>
  <si>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</si>
  <si>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</si>
  <si>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</si>
  <si>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</si>
  <si>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</si>
  <si>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</si>
  <si>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</si>
  <si>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</si>
  <si>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</si>
  <si>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</si>
  <si>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</si>
  <si>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</si>
  <si>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</si>
  <si>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</si>
  <si>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</si>
  <si>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</si>
  <si>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</si>
  <si>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</si>
  <si>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</si>
  <si>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</si>
  <si>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</si>
  <si>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</si>
  <si>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</si>
  <si>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</si>
  <si>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</si>
  <si>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</si>
  <si>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</si>
  <si>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</si>
  <si>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</si>
  <si>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</si>
  <si>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</si>
  <si>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</si>
  <si>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</si>
  <si>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</si>
  <si>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</si>
  <si>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</si>
  <si>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</si>
  <si>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</si>
  <si>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</si>
  <si>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</si>
  <si>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</si>
  <si>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</si>
  <si>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</si>
  <si>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</si>
  <si>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</si>
  <si>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</si>
  <si>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</si>
  <si>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</si>
  <si>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</si>
  <si>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</si>
  <si>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</si>
  <si>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</si>
  <si>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</si>
  <si>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</si>
  <si>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</si>
  <si>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</si>
  <si>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</si>
  <si>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</si>
  <si>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</si>
  <si>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</si>
  <si>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</si>
  <si>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</si>
  <si>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</si>
  <si>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</si>
  <si>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</si>
  <si>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</si>
  <si>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</si>
  <si>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</si>
  <si>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</si>
  <si>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</si>
  <si>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</si>
  <si>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</si>
  <si>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</si>
  <si>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</si>
  <si>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</si>
  <si>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</si>
  <si>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</si>
  <si>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</si>
  <si>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</si>
  <si>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</si>
  <si>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</si>
  <si>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</si>
  <si>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</si>
  <si>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</si>
  <si>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</si>
  <si>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</si>
  <si>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</si>
  <si>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</si>
  <si>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</si>
  <si>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</si>
  <si>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</si>
  <si>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</si>
  <si>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</si>
  <si>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</si>
  <si>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</si>
  <si>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</si>
  <si>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</si>
  <si>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</si>
  <si>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</si>
  <si>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</si>
  <si>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</si>
  <si>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</si>
  <si>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</si>
  <si>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</si>
  <si>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</si>
  <si>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</si>
  <si>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</si>
  <si>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</si>
  <si>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</si>
  <si>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</si>
  <si>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</si>
  <si>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</si>
  <si>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</si>
  <si>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</si>
  <si>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</si>
  <si>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</si>
  <si>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</si>
  <si>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</si>
  <si>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</si>
  <si>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</si>
  <si>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</si>
  <si>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</si>
  <si>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</si>
  <si>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</si>
  <si>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</si>
  <si>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</si>
  <si>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</si>
  <si>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</si>
  <si>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</si>
  <si>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</si>
  <si>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</si>
  <si>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</si>
  <si>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</si>
  <si>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</si>
  <si>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</si>
  <si>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</si>
  <si>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</si>
  <si>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</si>
  <si>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</si>
  <si>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</si>
  <si>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</si>
  <si>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</si>
  <si>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</si>
  <si>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</si>
  <si>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</si>
  <si>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</si>
  <si>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</si>
  <si>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</si>
  <si>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</si>
  <si>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</si>
  <si>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</si>
  <si>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</si>
  <si>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</si>
  <si>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</si>
  <si>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</si>
  <si>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</si>
  <si>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</si>
  <si>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</si>
  <si>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</si>
  <si>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</si>
  <si>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</si>
  <si>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</si>
  <si>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</si>
  <si>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</si>
  <si>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</si>
  <si>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</si>
  <si>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</si>
  <si>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</si>
  <si>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</si>
  <si>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</si>
  <si>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</si>
  <si>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</si>
  <si>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</si>
  <si>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</si>
  <si>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</si>
  <si>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</si>
  <si>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</si>
  <si>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</si>
  <si>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</si>
  <si>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</si>
  <si>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</si>
  <si>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</si>
  <si>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</si>
  <si>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</si>
  <si>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</si>
  <si>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</si>
  <si>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</si>
  <si>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</si>
  <si>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</si>
  <si>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</si>
  <si>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</si>
  <si>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</si>
  <si>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</si>
  <si>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</si>
  <si>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</si>
  <si>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</si>
  <si>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</si>
  <si>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</si>
  <si>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</si>
  <si>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</si>
  <si>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</si>
  <si>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</si>
  <si>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</si>
  <si>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</si>
  <si>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</si>
  <si>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</si>
  <si>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</si>
  <si>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</si>
  <si>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</si>
  <si>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</si>
  <si>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</si>
  <si>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</si>
  <si>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</si>
  <si>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</si>
  <si>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</si>
  <si>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</si>
  <si>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</si>
  <si>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</si>
  <si>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</si>
  <si>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</si>
  <si>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</si>
  <si>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</si>
  <si>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</si>
  <si>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</si>
  <si>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</si>
  <si>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</si>
  <si>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</si>
  <si>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</si>
  <si>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</si>
  <si>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</si>
  <si>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</si>
  <si>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</si>
  <si>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</si>
  <si>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</si>
  <si>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</si>
  <si>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</si>
  <si>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</si>
  <si>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</si>
  <si>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</si>
  <si>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</si>
  <si>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</si>
  <si>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</si>
  <si>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</si>
  <si>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</si>
  <si>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</si>
  <si>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</si>
  <si>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</si>
  <si>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</si>
  <si>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</si>
  <si>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</si>
  <si>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</si>
  <si>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</si>
  <si>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</si>
  <si>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</si>
  <si>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</si>
  <si>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</si>
  <si>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</si>
  <si>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</si>
  <si>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</si>
  <si>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</si>
  <si>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</si>
  <si>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</si>
  <si>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</si>
  <si>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</si>
  <si>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</si>
  <si>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</si>
  <si>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</si>
  <si>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</si>
  <si>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</si>
  <si>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</si>
  <si>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</si>
  <si>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</si>
  <si>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</si>
  <si>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</si>
  <si>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</si>
  <si>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</si>
  <si>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</si>
  <si>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</si>
  <si>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</si>
  <si>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</si>
  <si>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</si>
  <si>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</si>
  <si>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</si>
  <si>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</si>
  <si>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</si>
  <si>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</si>
  <si>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</si>
  <si>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</si>
  <si>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</si>
  <si>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</si>
  <si>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</si>
  <si>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</si>
  <si>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</si>
  <si>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</si>
  <si>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</si>
  <si>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</si>
  <si>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</si>
  <si>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</si>
  <si>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</si>
  <si>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</si>
  <si>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</si>
  <si>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</si>
  <si>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</si>
  <si>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</si>
  <si>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</si>
  <si>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</si>
  <si>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</si>
  <si>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</si>
  <si>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</si>
  <si>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</si>
  <si>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</si>
  <si>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</si>
  <si>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</si>
  <si>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</si>
  <si>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</si>
  <si>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</si>
  <si>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</si>
  <si>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</si>
  <si>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</si>
  <si>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</si>
  <si>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</si>
  <si>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</si>
  <si>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</si>
  <si>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</si>
  <si>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</si>
  <si>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</si>
  <si>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</si>
  <si>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</si>
  <si>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</si>
  <si>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</si>
  <si>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</si>
  <si>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</si>
  <si>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</si>
  <si>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</si>
  <si>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</si>
  <si>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</si>
  <si>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</si>
  <si>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</si>
  <si>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</si>
  <si>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</si>
  <si>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</si>
  <si>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</si>
  <si>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</si>
  <si>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</si>
  <si>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</si>
  <si>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</si>
  <si>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</si>
  <si>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</si>
  <si>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</si>
  <si>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</si>
  <si>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</si>
  <si>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</si>
  <si>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</si>
  <si>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</si>
  <si>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</si>
  <si>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</si>
  <si>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</si>
  <si>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</si>
  <si>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</si>
  <si>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</si>
  <si>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</si>
  <si>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</si>
  <si>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</si>
  <si>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</si>
  <si>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</si>
  <si>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</si>
  <si>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</si>
  <si>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</si>
  <si>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</si>
  <si>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</si>
  <si>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</si>
  <si>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</si>
  <si>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</si>
  <si>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</si>
  <si>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</si>
  <si>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</si>
  <si>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</si>
  <si>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</si>
  <si>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</si>
  <si>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</si>
  <si>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</si>
  <si>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</si>
  <si>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</si>
  <si>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</si>
  <si>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</si>
  <si>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</si>
  <si>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</si>
  <si>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</si>
  <si>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</si>
  <si>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</si>
  <si>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</si>
  <si>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</si>
  <si>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</si>
  <si>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</si>
  <si>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</si>
  <si>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</si>
  <si>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</si>
  <si>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</si>
  <si>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</si>
  <si>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</si>
  <si>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</si>
  <si>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</si>
  <si>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</si>
  <si>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</si>
  <si>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</si>
  <si>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</si>
  <si>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</si>
  <si>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</si>
  <si>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</si>
  <si>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</si>
  <si>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</si>
  <si>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</si>
  <si>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</si>
  <si>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</si>
  <si>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</si>
  <si>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</si>
  <si>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</si>
  <si>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</si>
  <si>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</si>
  <si>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</si>
  <si>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</si>
  <si>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</si>
  <si>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</si>
  <si>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</si>
  <si>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</si>
  <si>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</si>
  <si>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</si>
  <si>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</si>
  <si>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</si>
  <si>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</si>
  <si>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</si>
  <si>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</si>
  <si>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</si>
  <si>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</si>
  <si>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</si>
  <si>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</si>
  <si>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</si>
  <si>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</si>
  <si>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</si>
  <si>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</si>
  <si>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</si>
  <si>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</si>
  <si>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</si>
  <si>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</si>
  <si>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</si>
  <si>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</si>
  <si>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</si>
  <si>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</si>
  <si>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</si>
  <si>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</si>
  <si>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</si>
  <si>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</si>
  <si>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</si>
  <si>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</si>
  <si>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</si>
  <si>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</si>
  <si>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</si>
  <si>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</si>
  <si>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</si>
  <si>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</si>
  <si>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</si>
  <si>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</si>
  <si>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</si>
  <si>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</si>
  <si>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</si>
  <si>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</si>
  <si>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</si>
  <si>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</si>
  <si>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</si>
  <si>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</si>
  <si>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</si>
  <si>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</si>
  <si>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</si>
  <si>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</si>
  <si>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</si>
  <si>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</si>
  <si>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</si>
  <si>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</si>
  <si>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</si>
  <si>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</si>
  <si>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</si>
  <si>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</si>
  <si>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</si>
  <si>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</si>
  <si>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</si>
  <si>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</si>
  <si>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</si>
  <si>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</si>
  <si>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</si>
  <si>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</si>
  <si>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</si>
  <si>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</si>
  <si>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</si>
  <si>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</si>
  <si>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</si>
  <si>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</si>
  <si>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</si>
  <si>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</si>
  <si>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</si>
  <si>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</si>
  <si>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</si>
  <si>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</si>
  <si>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</si>
  <si>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</si>
  <si>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</si>
  <si>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</si>
  <si>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</si>
  <si>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</si>
  <si>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</si>
  <si>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</si>
  <si>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</si>
  <si>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</si>
  <si>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</si>
  <si>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</si>
  <si>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</si>
  <si>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</si>
  <si>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</si>
  <si>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</si>
  <si>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</si>
  <si>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</si>
  <si>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</si>
  <si>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</si>
  <si>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</si>
  <si>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</si>
  <si>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</si>
  <si>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</si>
  <si>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</si>
  <si>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</si>
  <si>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</si>
  <si>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</si>
  <si>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</si>
  <si>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</si>
  <si>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</si>
  <si>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</si>
  <si>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</si>
  <si>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</si>
  <si>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</si>
  <si>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</si>
  <si>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</si>
  <si>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</si>
  <si>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</si>
  <si>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</si>
  <si>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</si>
  <si>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</si>
  <si>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</si>
  <si>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</si>
  <si>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</si>
  <si>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</si>
  <si>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</si>
  <si>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</si>
  <si>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</si>
  <si>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</si>
  <si>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</si>
  <si>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</si>
  <si>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</si>
  <si>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</si>
  <si>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</si>
  <si>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</si>
  <si>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</si>
  <si>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</si>
  <si>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</si>
  <si>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</si>
  <si>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</si>
  <si>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</si>
  <si>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</si>
  <si>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</si>
  <si>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</si>
  <si>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</si>
  <si>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</si>
  <si>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</si>
  <si>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</si>
  <si>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</si>
  <si>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</si>
  <si>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</si>
  <si>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</si>
  <si>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</si>
  <si>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</si>
  <si>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</si>
  <si>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</si>
  <si>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</si>
  <si>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</si>
  <si>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</si>
  <si>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</si>
  <si>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</si>
  <si>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</si>
  <si>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</si>
  <si>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</si>
  <si>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</si>
  <si>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</si>
  <si>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</si>
  <si>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</si>
  <si>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</si>
  <si>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</si>
  <si>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</si>
  <si>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</si>
  <si>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</si>
  <si>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</si>
  <si>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</si>
  <si>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</si>
  <si>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</si>
  <si>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</si>
  <si>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</si>
  <si>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</si>
  <si>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</si>
  <si>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</si>
  <si>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</si>
  <si>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</si>
  <si>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</si>
  <si>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</si>
  <si>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</si>
  <si>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</si>
  <si>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</si>
  <si>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</si>
  <si>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</si>
  <si>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</si>
  <si>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</si>
  <si>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</si>
  <si>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</si>
  <si>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</si>
  <si>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</si>
  <si>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</si>
  <si>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</si>
  <si>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</si>
  <si>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</si>
  <si>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</si>
  <si>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</si>
  <si>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</si>
  <si>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</si>
  <si>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</si>
  <si>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</si>
  <si>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</si>
  <si>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</si>
  <si>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</si>
  <si>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</si>
  <si>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</si>
  <si>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</si>
  <si>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</si>
  <si>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</si>
  <si>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</si>
  <si>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</si>
  <si>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</si>
  <si>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</si>
  <si>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</si>
  <si>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</si>
  <si>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</si>
  <si>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</si>
  <si>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</si>
  <si>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</si>
  <si>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</si>
  <si>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</si>
  <si>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</si>
  <si>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</si>
  <si>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</si>
  <si>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</si>
  <si>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</si>
  <si>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</si>
  <si>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</si>
  <si>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</si>
  <si>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</si>
  <si>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</si>
  <si>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</si>
  <si>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</si>
  <si>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</si>
  <si>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</si>
  <si>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</si>
  <si>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</si>
  <si>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</si>
  <si>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</si>
  <si>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</si>
  <si>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</si>
  <si>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</si>
  <si>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</si>
  <si>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</si>
  <si>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</si>
  <si>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</si>
  <si>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</si>
  <si>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</si>
  <si>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</si>
  <si>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</si>
  <si>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</si>
  <si>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</si>
  <si>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</si>
  <si>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</si>
  <si>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</si>
  <si>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</si>
  <si>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</si>
  <si>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</si>
  <si>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</si>
  <si>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</si>
  <si>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</si>
  <si>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</si>
  <si>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</si>
  <si>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</si>
  <si>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</si>
  <si>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</si>
  <si>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</si>
  <si>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</si>
  <si>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</si>
  <si>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</si>
  <si>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</si>
  <si>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</si>
  <si>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</si>
  <si>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</si>
  <si>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</si>
  <si>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</si>
  <si>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</si>
  <si>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</si>
  <si>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</si>
  <si>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</si>
  <si>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</si>
  <si>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</si>
  <si>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</si>
  <si>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</si>
  <si>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</si>
  <si>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</si>
  <si>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</si>
  <si>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</si>
  <si>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</si>
  <si>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</si>
  <si>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</si>
  <si>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</si>
  <si>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</si>
  <si>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</si>
  <si>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</si>
  <si>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</si>
  <si>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</si>
  <si>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</si>
  <si>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</si>
  <si>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</si>
  <si>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</si>
  <si>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</si>
  <si>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</si>
  <si>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</si>
  <si>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</si>
  <si>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</si>
  <si>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</si>
  <si>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</si>
  <si>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</si>
  <si>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</si>
  <si>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</si>
  <si>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</si>
  <si>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</si>
  <si>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</si>
  <si>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</si>
  <si>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</si>
  <si>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</si>
  <si>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</si>
  <si>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</si>
  <si>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</si>
  <si>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</si>
  <si>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</si>
  <si>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</si>
  <si>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</si>
  <si>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</si>
  <si>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</si>
  <si>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</si>
  <si>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</si>
  <si>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</si>
  <si>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</si>
  <si>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</si>
  <si>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</si>
  <si>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</si>
  <si>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</si>
  <si>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</si>
  <si>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</si>
  <si>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</si>
  <si>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</si>
  <si>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</si>
  <si>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</si>
  <si>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</si>
  <si>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</si>
  <si>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</si>
  <si>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</si>
  <si>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</si>
  <si>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</si>
  <si>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</si>
  <si>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</si>
  <si>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</si>
  <si>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</si>
  <si>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</si>
  <si>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</si>
  <si>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</si>
  <si>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</si>
  <si>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</si>
  <si>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</si>
  <si>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</si>
  <si>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</si>
  <si>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</si>
  <si>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</si>
  <si>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</si>
  <si>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</si>
  <si>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</si>
  <si>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</si>
  <si>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</si>
  <si>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</si>
  <si>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</si>
  <si>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</si>
  <si>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</si>
  <si>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</si>
  <si>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</si>
  <si>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</si>
  <si>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</si>
  <si>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</si>
  <si>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</si>
  <si>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</si>
  <si>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</si>
  <si>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</si>
  <si>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</si>
  <si>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</si>
  <si>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</si>
  <si>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</si>
  <si>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</si>
  <si>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</si>
  <si>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</si>
  <si>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</si>
  <si>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</si>
  <si>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</si>
  <si>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</si>
  <si>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</si>
  <si>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</si>
  <si>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</si>
  <si>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</si>
  <si>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</si>
  <si>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</si>
  <si>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</si>
  <si>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</si>
  <si>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</si>
  <si>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</si>
  <si>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</si>
  <si>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</si>
  <si>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</si>
  <si>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</si>
  <si>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</si>
  <si>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</si>
  <si>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</si>
  <si>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</si>
  <si>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</si>
  <si>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</si>
  <si>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</si>
  <si>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</si>
  <si>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</si>
  <si>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</si>
  <si>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</si>
  <si>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</si>
  <si>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</si>
  <si>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</si>
  <si>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</si>
  <si>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</si>
  <si>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</si>
  <si>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</si>
  <si>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</si>
  <si>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</si>
  <si>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</si>
  <si>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</si>
  <si>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</si>
  <si>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</si>
  <si>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</si>
  <si>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</si>
  <si>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</si>
  <si>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</si>
  <si>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</si>
  <si>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</si>
  <si>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</si>
  <si>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</si>
  <si>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</si>
  <si>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</si>
  <si>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</si>
  <si>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</si>
  <si>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</si>
  <si>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</si>
  <si>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</si>
  <si>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</si>
  <si>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</si>
  <si>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</si>
  <si>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</si>
  <si>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</si>
  <si>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</si>
  <si>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</si>
  <si>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</si>
  <si>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</si>
  <si>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</si>
  <si>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</si>
  <si>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</si>
  <si>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</si>
  <si>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</si>
  <si>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</si>
  <si>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</si>
  <si>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</si>
  <si>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</si>
  <si>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</si>
  <si>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</si>
  <si>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</si>
  <si>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</si>
  <si>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</si>
  <si>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</si>
  <si>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</si>
  <si>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</si>
  <si>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</si>
  <si>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</si>
  <si>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</si>
  <si>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</si>
  <si>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</si>
  <si>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</si>
  <si>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</si>
  <si>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</si>
  <si>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</si>
  <si>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</si>
  <si>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</si>
  <si>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</si>
  <si>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</si>
  <si>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</si>
  <si>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</si>
  <si>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</si>
  <si>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</si>
  <si>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</si>
  <si>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</si>
  <si>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</si>
  <si>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</si>
  <si>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</si>
  <si>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</si>
  <si>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</si>
  <si>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</si>
  <si>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</si>
  <si>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</si>
  <si>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</si>
  <si>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</si>
  <si>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</si>
  <si>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</si>
  <si>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</si>
  <si>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</si>
  <si>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</si>
  <si>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</si>
  <si>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</si>
  <si>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</si>
  <si>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</si>
  <si>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</si>
  <si>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</si>
  <si>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</si>
  <si>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</si>
  <si>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</si>
  <si>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</si>
  <si>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</si>
  <si>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</si>
  <si>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</si>
  <si>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</si>
  <si>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</si>
  <si>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</si>
  <si>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</si>
  <si>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</si>
  <si>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</si>
  <si>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</si>
  <si>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</si>
  <si>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</si>
  <si>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</si>
  <si>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</si>
  <si>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</si>
  <si>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</si>
  <si>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</si>
  <si>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</si>
  <si>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</si>
  <si>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</si>
  <si>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</si>
  <si>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</si>
  <si>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</si>
  <si>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</si>
  <si>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</si>
  <si>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</si>
  <si>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</si>
  <si>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</si>
  <si>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</si>
  <si>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</si>
  <si>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</si>
  <si>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</si>
  <si>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</si>
  <si>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</si>
  <si>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</si>
  <si>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</si>
  <si>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</si>
  <si>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</si>
  <si>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</si>
  <si>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</si>
  <si>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</si>
  <si>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</si>
  <si>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</si>
  <si>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</si>
  <si>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</si>
  <si>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</si>
  <si>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</si>
  <si>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</si>
  <si>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</si>
  <si>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</si>
  <si>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</si>
  <si>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</si>
  <si>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</si>
  <si>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</si>
  <si>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</si>
  <si>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</si>
  <si>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</si>
  <si>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</si>
  <si>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</si>
  <si>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</si>
  <si>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</si>
  <si>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</si>
  <si>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</si>
  <si>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</si>
  <si>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</si>
  <si>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</si>
  <si>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</si>
  <si>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</si>
  <si>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</si>
  <si>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</si>
  <si>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</si>
  <si>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</si>
  <si>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</si>
  <si>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</si>
  <si>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</si>
  <si>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</si>
  <si>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</si>
  <si>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</si>
  <si>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</si>
  <si>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</si>
  <si>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</si>
  <si>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</si>
  <si>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</si>
  <si>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</si>
  <si>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</si>
  <si>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</si>
  <si>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</si>
  <si>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</si>
  <si>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</si>
  <si>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</si>
  <si>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</si>
  <si>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</si>
  <si>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</si>
  <si>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</si>
  <si>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</si>
  <si>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</si>
  <si>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</si>
  <si>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</si>
  <si>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</si>
  <si>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</si>
  <si>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</si>
  <si>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</si>
  <si>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</si>
  <si>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</si>
  <si>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</si>
  <si>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</si>
  <si>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</si>
  <si>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</si>
  <si>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</si>
  <si>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</si>
  <si>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</si>
  <si>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</si>
  <si>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</si>
  <si>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</si>
  <si>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</si>
  <si>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</si>
  <si>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</si>
  <si>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</si>
  <si>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</si>
  <si>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</si>
  <si>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</si>
  <si>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</si>
  <si>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</si>
  <si>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</si>
  <si>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</si>
  <si>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</si>
  <si>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</si>
  <si>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</si>
  <si>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</si>
  <si>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</si>
  <si>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</si>
  <si>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</si>
  <si>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</si>
  <si>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</si>
  <si>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</si>
  <si>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</si>
  <si>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</si>
  <si>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</si>
  <si>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</si>
  <si>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</si>
  <si>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</si>
  <si>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</si>
  <si>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</si>
  <si>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</si>
  <si>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</si>
  <si>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</si>
  <si>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</si>
  <si>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</si>
  <si>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</si>
  <si>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</si>
  <si>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</si>
  <si>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</si>
  <si>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</si>
  <si>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</si>
  <si>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</si>
  <si>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</si>
  <si>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</si>
  <si>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</si>
  <si>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</si>
  <si>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</si>
  <si>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</si>
  <si>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</si>
  <si>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</si>
  <si>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</si>
  <si>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</si>
  <si>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</si>
  <si>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</si>
  <si>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</si>
  <si>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</si>
  <si>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</si>
  <si>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</si>
  <si>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</si>
  <si>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</si>
  <si>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</si>
  <si>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</si>
  <si>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</si>
  <si>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</si>
  <si>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</si>
  <si>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</si>
  <si>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</si>
  <si>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</si>
  <si>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</si>
  <si>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</si>
  <si>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</si>
  <si>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</si>
  <si>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</si>
  <si>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</si>
  <si>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</si>
  <si>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</si>
  <si>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</si>
  <si>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</si>
  <si>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</si>
  <si>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</si>
  <si>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</si>
  <si>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</si>
  <si>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</si>
  <si>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</si>
  <si>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</si>
  <si>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</si>
  <si>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</si>
  <si>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</si>
  <si>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</si>
  <si>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</si>
  <si>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</si>
  <si>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</si>
  <si>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</si>
  <si>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</si>
  <si>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</si>
  <si>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</si>
  <si>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</si>
  <si>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</si>
  <si>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</si>
  <si>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</si>
  <si>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</si>
  <si>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</si>
  <si>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</si>
  <si>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</si>
  <si>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</si>
  <si>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</si>
  <si>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</si>
  <si>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</si>
  <si>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</si>
  <si>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</si>
  <si>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</si>
  <si>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</si>
  <si>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</si>
  <si>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</si>
  <si>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</si>
  <si>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</si>
  <si>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</si>
  <si>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</si>
  <si>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</si>
  <si>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</si>
  <si>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</si>
  <si>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</si>
  <si>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</si>
  <si>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</si>
  <si>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</si>
  <si>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</si>
  <si>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</si>
  <si>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</si>
  <si>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</si>
  <si>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</si>
  <si>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</si>
  <si>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</si>
  <si>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</si>
  <si>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</si>
  <si>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</si>
  <si>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</si>
  <si>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</si>
  <si>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</si>
  <si>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</si>
  <si>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</si>
  <si>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</si>
  <si>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</si>
  <si>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</si>
  <si>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</si>
  <si>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</si>
  <si>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</si>
  <si>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</si>
  <si>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</si>
  <si>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</si>
  <si>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</si>
  <si>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</si>
  <si>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</si>
  <si>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</si>
  <si>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</si>
  <si>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</si>
  <si>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</si>
  <si>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</si>
  <si>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</si>
  <si>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</si>
  <si>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</si>
  <si>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</si>
  <si>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</si>
  <si>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</si>
  <si>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</si>
  <si>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</si>
  <si>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</si>
  <si>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</si>
  <si>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</si>
  <si>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</si>
  <si>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</si>
  <si>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</si>
  <si>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</si>
  <si>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</si>
  <si>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</si>
  <si>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</si>
  <si>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</si>
  <si>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</si>
  <si>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</si>
  <si>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</si>
  <si>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</si>
  <si>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</si>
  <si>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</si>
  <si>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</si>
  <si>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</si>
  <si>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</si>
  <si>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</si>
  <si>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</si>
  <si>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</si>
  <si>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</si>
  <si>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</si>
  <si>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</si>
  <si>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</si>
  <si>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</si>
  <si>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</si>
  <si>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</si>
  <si>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</si>
  <si>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</si>
  <si>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</si>
  <si>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</si>
  <si>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</si>
  <si>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</si>
  <si>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</si>
  <si>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</si>
  <si>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</si>
  <si>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</si>
  <si>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</si>
  <si>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</si>
  <si>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</si>
  <si>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</si>
  <si>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</si>
  <si>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</si>
  <si>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</si>
  <si>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</si>
  <si>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</si>
  <si>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</si>
  <si>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</si>
  <si>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</si>
  <si>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</si>
  <si>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</si>
  <si>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</si>
  <si>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</si>
  <si>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</si>
  <si>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</si>
  <si>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</si>
  <si>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</si>
  <si>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</si>
  <si>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</si>
  <si>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</si>
  <si>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</si>
  <si>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</si>
  <si>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</si>
  <si>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</si>
  <si>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</si>
  <si>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</si>
  <si>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</si>
  <si>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</si>
  <si>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</si>
  <si>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</si>
  <si>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</si>
  <si>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</si>
  <si>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</si>
  <si>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</si>
  <si>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</si>
  <si>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</si>
  <si>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</si>
  <si>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</si>
  <si>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</si>
  <si>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</si>
  <si>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</si>
  <si>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</si>
  <si>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</si>
  <si>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</si>
  <si>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</si>
  <si>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</si>
  <si>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</si>
  <si>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</si>
  <si>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</si>
  <si>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</si>
  <si>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</si>
  <si>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</si>
  <si>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</si>
  <si>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</si>
  <si>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</si>
  <si>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</si>
  <si>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</si>
  <si>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</si>
  <si>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</si>
  <si>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</si>
  <si>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</si>
  <si>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</si>
  <si>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</si>
  <si>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</si>
  <si>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</si>
  <si>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</si>
  <si>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</si>
  <si>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</si>
  <si>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</si>
  <si>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</si>
  <si>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</si>
  <si>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</si>
  <si>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</si>
  <si>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</si>
  <si>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</si>
  <si>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</si>
  <si>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</si>
  <si>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</si>
  <si>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</si>
  <si>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</si>
  <si>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</si>
  <si>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</si>
  <si>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</si>
  <si>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</si>
  <si>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</si>
  <si>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</si>
  <si>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</si>
  <si>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</si>
  <si>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</si>
  <si>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</si>
  <si>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</si>
  <si>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</si>
  <si>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</si>
  <si>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</si>
  <si>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</si>
  <si>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</si>
  <si>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</si>
  <si>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</si>
  <si>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</si>
  <si>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</si>
  <si>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</si>
  <si>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</si>
  <si>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</si>
  <si>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</si>
  <si>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</si>
  <si>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</si>
  <si>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</si>
  <si>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</si>
  <si>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</si>
  <si>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</si>
  <si>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</si>
  <si>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</si>
  <si>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</si>
  <si>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</si>
  <si>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</si>
  <si>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</si>
  <si>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</si>
  <si>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</si>
  <si>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</si>
  <si>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</si>
  <si>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</si>
  <si>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</si>
  <si>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</si>
  <si>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</si>
  <si>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</si>
  <si>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</si>
  <si>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</si>
  <si>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</si>
  <si>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</si>
  <si>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</si>
  <si>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</si>
  <si>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</si>
  <si>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</si>
  <si>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</si>
  <si>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</si>
  <si>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</si>
  <si>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</si>
  <si>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</si>
  <si>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</si>
  <si>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</si>
  <si>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</si>
  <si>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</si>
  <si>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</si>
  <si>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</si>
  <si>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</si>
  <si>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</si>
  <si>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</si>
  <si>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</si>
  <si>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</si>
  <si>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</si>
  <si>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</si>
  <si>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</si>
  <si>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</si>
  <si>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</si>
  <si>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</si>
  <si>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</si>
  <si>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</si>
  <si>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</si>
  <si>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</si>
  <si>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</si>
  <si>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</si>
  <si>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</si>
  <si>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</si>
  <si>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</si>
  <si>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</si>
  <si>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</si>
  <si>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</si>
  <si>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</si>
  <si>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</si>
  <si>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</si>
  <si>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</si>
  <si>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</si>
  <si>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</si>
  <si>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</si>
  <si>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</si>
  <si>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</si>
  <si>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</si>
  <si>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</si>
  <si>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</si>
  <si>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</si>
  <si>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</si>
  <si>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</si>
  <si>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</si>
  <si>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</si>
  <si>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</si>
  <si>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</si>
  <si>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</si>
  <si>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</si>
  <si>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</si>
  <si>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</si>
  <si>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</si>
  <si>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</si>
  <si>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</si>
  <si>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</si>
  <si>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</si>
  <si>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</si>
  <si>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</si>
  <si>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</si>
  <si>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</si>
  <si>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</si>
  <si>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</si>
  <si>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</si>
  <si>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</si>
  <si>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</si>
  <si>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</si>
  <si>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</si>
  <si>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</si>
  <si>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</si>
  <si>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</si>
  <si>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</si>
  <si>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</si>
  <si>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</si>
  <si>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</si>
  <si>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</si>
  <si>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</si>
  <si>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</si>
  <si>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</si>
  <si>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</si>
  <si>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</si>
  <si>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</si>
  <si>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</si>
  <si>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</si>
  <si>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</si>
  <si>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</si>
  <si>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</si>
  <si>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</si>
  <si>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</si>
  <si>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</si>
  <si>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</si>
  <si>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</si>
  <si>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</si>
  <si>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</si>
  <si>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</si>
  <si>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</si>
  <si>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</si>
  <si>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</si>
  <si>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</si>
  <si>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</si>
  <si>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</si>
  <si>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</si>
  <si>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</si>
  <si>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</si>
  <si>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</si>
  <si>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</si>
  <si>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</si>
  <si>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</si>
  <si>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</si>
  <si>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</si>
  <si>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</si>
  <si>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</si>
  <si>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</si>
  <si>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</si>
  <si>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</si>
  <si>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</si>
  <si>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</si>
  <si>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</si>
  <si>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</si>
  <si>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</si>
  <si>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</si>
  <si>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</si>
  <si>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</si>
  <si>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</si>
  <si>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</si>
  <si>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</si>
  <si>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</si>
  <si>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</si>
  <si>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</si>
  <si>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</si>
  <si>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</si>
  <si>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</si>
  <si>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</si>
  <si>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</si>
  <si>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</si>
  <si>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</si>
  <si>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</si>
  <si>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</si>
  <si>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</si>
  <si>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</si>
  <si>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</si>
  <si>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</si>
  <si>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</si>
  <si>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</si>
  <si>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</si>
  <si>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</si>
  <si>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</si>
  <si>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</si>
  <si>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</si>
  <si>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</si>
  <si>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</si>
  <si>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</si>
  <si>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</si>
  <si>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</si>
  <si>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</si>
  <si>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</si>
  <si>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</si>
  <si>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</si>
  <si>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</si>
  <si>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</si>
  <si>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</si>
  <si>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</si>
  <si>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</si>
  <si>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</si>
  <si>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</si>
  <si>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</si>
  <si>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</si>
  <si>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</si>
  <si>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</si>
  <si>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</si>
  <si>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</si>
  <si>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</si>
  <si>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</si>
  <si>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</si>
  <si>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</si>
  <si>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</si>
  <si>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</si>
  <si>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</si>
  <si>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</si>
  <si>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</si>
  <si>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</si>
  <si>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</si>
  <si>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</si>
  <si>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</si>
  <si>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</si>
  <si>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</si>
  <si>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</si>
  <si>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</si>
  <si>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</si>
  <si>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</si>
  <si>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</si>
  <si>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</si>
  <si>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</si>
  <si>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</si>
  <si>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</si>
  <si>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</si>
  <si>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</si>
  <si>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</si>
  <si>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</si>
  <si>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</si>
  <si>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</si>
  <si>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</si>
  <si>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</si>
  <si>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</si>
  <si>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</si>
  <si>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</si>
  <si>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</si>
  <si>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</si>
  <si>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</si>
  <si>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</si>
  <si>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</si>
  <si>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</si>
  <si>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</si>
  <si>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</si>
  <si>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</si>
  <si>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</si>
  <si>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</si>
  <si>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</si>
  <si>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</si>
  <si>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</si>
  <si>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</si>
  <si>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</si>
  <si>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</si>
  <si>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</si>
  <si>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</si>
  <si>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</si>
  <si>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</si>
  <si>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</si>
  <si>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</si>
  <si>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</si>
  <si>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</si>
  <si>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</si>
  <si>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</si>
  <si>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</si>
  <si>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</si>
  <si>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</si>
  <si>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</si>
  <si>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</si>
  <si>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</si>
  <si>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</si>
  <si>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</si>
  <si>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</si>
  <si>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</si>
  <si>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</si>
  <si>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</si>
  <si>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</si>
  <si>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</si>
  <si>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</si>
  <si>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</si>
  <si>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</si>
  <si>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</si>
  <si>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</si>
  <si>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</si>
  <si>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</si>
  <si>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</si>
  <si>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</si>
  <si>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</si>
  <si>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</si>
  <si>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</si>
  <si>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</si>
  <si>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</si>
  <si>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</si>
  <si>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</si>
  <si>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</si>
  <si>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</si>
  <si>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</si>
  <si>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</si>
  <si>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</si>
  <si>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</si>
  <si>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</si>
  <si>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</si>
  <si>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</si>
  <si>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</si>
  <si>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</si>
  <si>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</si>
  <si>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</si>
  <si>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</si>
  <si>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</si>
  <si>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</si>
  <si>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</si>
  <si>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</si>
  <si>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</si>
  <si>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</si>
  <si>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</si>
  <si>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</si>
  <si>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</si>
  <si>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</si>
  <si>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</si>
  <si>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</si>
  <si>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</si>
  <si>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</si>
  <si>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</si>
  <si>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</si>
  <si>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</si>
  <si>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</si>
  <si>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</si>
  <si>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</si>
  <si>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</si>
  <si>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</si>
  <si>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</si>
  <si>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</si>
  <si>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</si>
  <si>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</si>
  <si>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</si>
  <si>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</si>
  <si>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</si>
  <si>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</si>
  <si>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</si>
  <si>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</si>
  <si>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</si>
  <si>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</si>
  <si>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</si>
  <si>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</si>
  <si>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</si>
  <si>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</si>
  <si>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</si>
  <si>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</si>
  <si>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</si>
  <si>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</si>
  <si>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</si>
  <si>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</si>
  <si>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</si>
  <si>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</si>
  <si>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</si>
  <si>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</si>
  <si>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</si>
  <si>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</si>
  <si>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</si>
  <si>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</si>
  <si>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</si>
  <si>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</si>
  <si>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</si>
  <si>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</si>
  <si>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</si>
  <si>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</si>
  <si>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</si>
  <si>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</si>
  <si>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</si>
  <si>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</si>
  <si>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</si>
  <si>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</si>
  <si>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</si>
  <si>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</si>
  <si>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</si>
  <si>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</si>
  <si>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</si>
  <si>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</si>
  <si>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</si>
  <si>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</si>
  <si>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</si>
  <si>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</si>
  <si>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</si>
  <si>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</si>
  <si>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</si>
  <si>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</si>
  <si>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</si>
  <si>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</si>
  <si>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</si>
  <si>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</si>
  <si>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</si>
  <si>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</si>
  <si>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</si>
  <si>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</si>
  <si>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</si>
  <si>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</si>
  <si>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</si>
  <si>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</si>
  <si>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</si>
  <si>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</si>
  <si>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</si>
  <si>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</si>
  <si>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</si>
  <si>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</si>
  <si>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</si>
  <si>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</si>
  <si>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</si>
  <si>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</si>
  <si>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</si>
  <si>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</si>
  <si>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</si>
  <si>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</si>
  <si>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</si>
  <si>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</si>
  <si>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</si>
  <si>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</si>
  <si>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</si>
  <si>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</si>
  <si>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</si>
  <si>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</si>
  <si>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</si>
  <si>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</si>
  <si>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</si>
  <si>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</si>
  <si>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</si>
  <si>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</si>
  <si>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</si>
  <si>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</si>
  <si>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</si>
  <si>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</si>
  <si>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</si>
  <si>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</si>
  <si>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</si>
  <si>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</si>
  <si>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</si>
  <si>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</si>
  <si>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</si>
  <si>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</si>
  <si>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</si>
  <si>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</si>
  <si>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</si>
  <si>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</si>
  <si>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</si>
  <si>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</si>
  <si>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</si>
  <si>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</si>
  <si>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</si>
  <si>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</si>
  <si>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</si>
  <si>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</si>
  <si>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</si>
  <si>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</si>
  <si>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</si>
  <si>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</si>
  <si>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</si>
  <si>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</si>
  <si>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</si>
  <si>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</si>
  <si>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</si>
  <si>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</si>
  <si>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</si>
  <si>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</si>
  <si>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</si>
  <si>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</si>
  <si>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</si>
  <si>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</si>
  <si>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</si>
  <si>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</si>
  <si>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</si>
  <si>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</si>
  <si>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</si>
  <si>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</si>
  <si>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</si>
  <si>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</si>
  <si>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</si>
  <si>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</si>
  <si>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</si>
  <si>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</si>
  <si>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</si>
  <si>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</si>
  <si>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</si>
  <si>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</si>
  <si>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</si>
  <si>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</si>
  <si>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</si>
  <si>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</si>
  <si>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</si>
  <si>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</si>
  <si>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</si>
  <si>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</si>
  <si>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</si>
  <si>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</si>
  <si>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</si>
  <si>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</si>
  <si>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</si>
  <si>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</si>
  <si>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</si>
  <si>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</si>
  <si>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</si>
  <si>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</si>
  <si>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</si>
  <si>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</si>
  <si>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</si>
  <si>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</si>
  <si>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</si>
  <si>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</si>
  <si>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</si>
  <si>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</si>
  <si>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</si>
  <si>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</si>
  <si>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</si>
  <si>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</si>
  <si>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</si>
  <si>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</si>
  <si>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</si>
  <si>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</si>
  <si>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</si>
  <si>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</si>
  <si>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</si>
  <si>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</si>
  <si>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</si>
  <si>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</si>
  <si>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</si>
  <si>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</si>
  <si>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</si>
  <si>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</si>
  <si>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</si>
  <si>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</si>
  <si>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</si>
  <si>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</si>
  <si>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</si>
  <si>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</si>
  <si>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</si>
  <si>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</si>
  <si>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</si>
  <si>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</si>
  <si>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</si>
  <si>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</si>
  <si>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</si>
  <si>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</si>
  <si>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</si>
  <si>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</si>
  <si>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</si>
  <si>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</si>
  <si>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</si>
  <si>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</si>
  <si>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</si>
  <si>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</si>
  <si>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</si>
  <si>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</si>
  <si>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</si>
  <si>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</si>
  <si>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</si>
  <si>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</si>
  <si>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</si>
  <si>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</si>
  <si>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</si>
  <si>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</si>
  <si>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</si>
  <si>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</si>
  <si>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</si>
  <si>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</si>
  <si>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</si>
  <si>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</si>
  <si>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</si>
  <si>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</si>
  <si>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</si>
  <si>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</si>
  <si>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</si>
  <si>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</si>
  <si>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</si>
  <si>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</si>
  <si>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</si>
  <si>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</si>
  <si>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</si>
  <si>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</si>
  <si>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</si>
  <si>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</si>
  <si>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</si>
  <si>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</si>
  <si>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</si>
  <si>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</si>
  <si>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</si>
  <si>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</si>
  <si>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</si>
  <si>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</si>
  <si>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</si>
  <si>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</si>
  <si>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</si>
  <si>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</si>
  <si>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</si>
  <si>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</si>
  <si>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</si>
  <si>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</si>
  <si>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</si>
  <si>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</si>
  <si>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</si>
  <si>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</si>
  <si>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</si>
  <si>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</si>
  <si>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</si>
  <si>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</si>
  <si>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</si>
  <si>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</si>
  <si>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</si>
  <si>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</si>
  <si>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</si>
  <si>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</si>
  <si>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</si>
  <si>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</si>
  <si>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</si>
  <si>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</si>
  <si>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</si>
  <si>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</si>
  <si>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</si>
  <si>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</si>
  <si>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</si>
  <si>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</si>
  <si>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</si>
  <si>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</si>
  <si>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</si>
  <si>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</si>
  <si>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</si>
  <si>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</si>
  <si>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</si>
  <si>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</si>
  <si>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</si>
  <si>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</si>
  <si>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</si>
  <si>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</si>
  <si>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</si>
  <si>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</si>
  <si>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</si>
  <si>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</si>
  <si>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</si>
  <si>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</si>
  <si>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</si>
  <si>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</si>
  <si>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</si>
  <si>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</si>
  <si>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</si>
  <si>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</si>
  <si>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</si>
  <si>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</si>
  <si>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</si>
  <si>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</si>
  <si>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</si>
  <si>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</si>
  <si>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</si>
  <si>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</si>
  <si>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</si>
  <si>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</si>
  <si>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</si>
  <si>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</si>
  <si>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</si>
  <si>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</si>
  <si>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</si>
  <si>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</si>
  <si>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</si>
  <si>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</si>
  <si>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</si>
  <si>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</si>
  <si>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</si>
  <si>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</si>
  <si>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</si>
  <si>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</si>
  <si>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</si>
  <si>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</si>
  <si>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</si>
  <si>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</si>
  <si>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</si>
  <si>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</si>
  <si>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</si>
  <si>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</si>
  <si>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</si>
  <si>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</si>
  <si>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</si>
  <si>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</si>
  <si>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</si>
  <si>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</si>
  <si>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</si>
  <si>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</si>
  <si>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</si>
  <si>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</si>
  <si>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</si>
  <si>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</si>
  <si>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</si>
  <si>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</si>
  <si>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</si>
  <si>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</si>
  <si>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</si>
  <si>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</si>
  <si>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</si>
  <si>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</si>
  <si>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</si>
  <si>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</si>
  <si>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</si>
  <si>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</si>
  <si>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</si>
  <si>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</si>
  <si>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</si>
  <si>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</si>
  <si>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</si>
  <si>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</si>
  <si>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</si>
  <si>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</si>
  <si>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</si>
  <si>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</si>
  <si>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</si>
  <si>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</si>
  <si>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</si>
  <si>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</si>
  <si>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</si>
  <si>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</si>
  <si>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</si>
  <si>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</si>
  <si>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</si>
  <si>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</si>
  <si>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</si>
  <si>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</si>
  <si>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</si>
  <si>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</si>
  <si>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</si>
  <si>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</si>
  <si>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</si>
  <si>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</si>
  <si>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</si>
  <si>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</si>
  <si>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</si>
  <si>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</si>
  <si>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</si>
  <si>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</si>
  <si>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</si>
  <si>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</si>
  <si>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</si>
  <si>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</si>
  <si>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</si>
  <si>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</si>
  <si>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</si>
  <si>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</si>
  <si>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</si>
  <si>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</si>
  <si>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</si>
  <si>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</si>
  <si>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</si>
  <si>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</si>
  <si>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</si>
  <si>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</si>
  <si>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</si>
  <si>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</si>
  <si>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</si>
  <si>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</si>
  <si>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</si>
  <si>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</si>
  <si>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</si>
  <si>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</si>
  <si>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</si>
  <si>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</si>
  <si>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</si>
  <si>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</si>
  <si>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</si>
  <si>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</si>
  <si>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</si>
  <si>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</si>
  <si>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</si>
  <si>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</si>
  <si>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</si>
  <si>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</si>
  <si>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</si>
  <si>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</si>
  <si>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</si>
  <si>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</si>
  <si>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</si>
  <si>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</si>
  <si>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</si>
  <si>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</si>
  <si>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</si>
  <si>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</si>
  <si>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</si>
  <si>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</si>
  <si>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</si>
  <si>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</si>
  <si>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</si>
  <si>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</si>
  <si>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</si>
  <si>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</si>
  <si>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</si>
  <si>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</si>
  <si>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</si>
  <si>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</si>
  <si>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</si>
  <si>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</si>
  <si>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</si>
  <si>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</si>
  <si>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</si>
  <si>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</si>
  <si>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</si>
  <si>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</si>
  <si>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</si>
  <si>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</si>
  <si>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</si>
  <si>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</si>
  <si>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</si>
  <si>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</si>
  <si>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</si>
  <si>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</si>
  <si>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</si>
  <si>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</si>
  <si>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</si>
  <si>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</si>
  <si>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</si>
  <si>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</si>
  <si>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</si>
  <si>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</si>
  <si>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</si>
  <si>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</si>
  <si>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</si>
  <si>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</si>
  <si>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</si>
  <si>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</si>
  <si>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</si>
  <si>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</si>
  <si>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</si>
  <si>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</si>
  <si>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</si>
  <si>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</si>
  <si>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</si>
  <si>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</si>
  <si>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</si>
  <si>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</si>
  <si>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</si>
  <si>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</si>
  <si>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</si>
  <si>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</si>
  <si>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</si>
  <si>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</si>
  <si>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</si>
  <si>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</si>
  <si>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</si>
  <si>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</si>
  <si>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</si>
  <si>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</si>
  <si>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</si>
  <si>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</si>
  <si>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</si>
  <si>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</si>
  <si>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</si>
  <si>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</si>
  <si>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</si>
  <si>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</si>
  <si>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</si>
  <si>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</si>
  <si>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</si>
  <si>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</si>
  <si>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</si>
  <si>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</si>
  <si>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</si>
  <si>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</si>
  <si>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</si>
  <si>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</si>
  <si>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</si>
  <si>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</si>
  <si>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</si>
  <si>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</si>
  <si>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</si>
  <si>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</si>
  <si>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</si>
  <si>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</si>
  <si>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</si>
  <si>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</si>
  <si>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</si>
  <si>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</si>
  <si>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</si>
  <si>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</si>
  <si>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</si>
  <si>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</si>
  <si>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</si>
  <si>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</si>
  <si>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</si>
  <si>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</si>
  <si>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</si>
  <si>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</si>
  <si>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</si>
  <si>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</si>
  <si>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</si>
  <si>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</si>
  <si>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</si>
  <si>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</si>
  <si>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</si>
  <si>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</si>
  <si>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</si>
  <si>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</si>
  <si>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</si>
  <si>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</si>
  <si>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</si>
  <si>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</si>
  <si>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</si>
  <si>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</si>
  <si>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</si>
  <si>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</si>
  <si>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</si>
  <si>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</si>
  <si>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</si>
  <si>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</si>
  <si>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</si>
  <si>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</si>
  <si>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</si>
  <si>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</si>
  <si>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</si>
  <si>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</si>
  <si>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</si>
  <si>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</si>
  <si>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</si>
  <si>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</si>
  <si>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</si>
  <si>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</si>
  <si>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</si>
  <si>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</si>
  <si>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</si>
  <si>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</si>
  <si>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</si>
  <si>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</si>
  <si>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</si>
  <si>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</si>
  <si>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</si>
  <si>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</si>
  <si>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</si>
  <si>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</si>
  <si>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</si>
  <si>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</si>
  <si>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</si>
  <si>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</si>
  <si>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</si>
  <si>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</si>
  <si>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</si>
  <si>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</si>
  <si>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</si>
  <si>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</si>
  <si>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</si>
  <si>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</si>
  <si>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</si>
  <si>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</si>
  <si>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</si>
  <si>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</si>
  <si>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</si>
  <si>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</si>
  <si>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</si>
  <si>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</si>
  <si>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</si>
  <si>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</si>
  <si>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</si>
  <si>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</si>
  <si>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</si>
  <si>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</si>
  <si>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</si>
  <si>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</si>
  <si>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</si>
  <si>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</si>
  <si>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</si>
  <si>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</si>
  <si>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</si>
  <si>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</si>
  <si>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</si>
  <si>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</si>
  <si>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</si>
  <si>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</si>
  <si>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</si>
  <si>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</si>
  <si>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</si>
  <si>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</si>
  <si>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</si>
  <si>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</si>
  <si>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</si>
  <si>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</si>
  <si>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</si>
  <si>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</si>
  <si>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</si>
  <si>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</si>
  <si>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</si>
  <si>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</si>
  <si>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</si>
  <si>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</si>
  <si>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</si>
  <si>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</si>
  <si>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</si>
  <si>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</si>
  <si>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</si>
  <si>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</si>
  <si>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</si>
  <si>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</si>
  <si>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</si>
  <si>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</si>
  <si>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</si>
  <si>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</si>
  <si>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</si>
  <si>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</si>
  <si>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</si>
  <si>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</si>
  <si>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</si>
  <si>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</si>
  <si>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</si>
  <si>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</si>
  <si>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</si>
  <si>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</si>
  <si>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</si>
  <si>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</si>
  <si>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</si>
  <si>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</si>
  <si>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</si>
  <si>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</si>
  <si>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</si>
  <si>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</si>
  <si>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</si>
  <si>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</si>
  <si>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</si>
  <si>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</si>
  <si>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</si>
  <si>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</si>
  <si>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</si>
  <si>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</si>
  <si>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</si>
  <si>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</si>
  <si>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</si>
  <si>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</si>
  <si>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</si>
  <si>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</si>
  <si>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</si>
  <si>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</si>
  <si>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</si>
  <si>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</si>
  <si>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</si>
  <si>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</si>
  <si>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</si>
  <si>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</si>
  <si>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</si>
  <si>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</si>
  <si>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</si>
  <si>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</si>
  <si>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</si>
  <si>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</si>
  <si>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</si>
  <si>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</si>
  <si>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</si>
  <si>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</si>
  <si>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</si>
  <si>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</si>
  <si>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</si>
  <si>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</si>
  <si>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</si>
  <si>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</si>
  <si>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</si>
  <si>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</si>
  <si>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</si>
  <si>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</si>
  <si>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</si>
  <si>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</si>
  <si>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</si>
  <si>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</si>
  <si>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</si>
  <si>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</si>
  <si>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</si>
  <si>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</si>
  <si>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</si>
  <si>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</si>
  <si>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</si>
  <si>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</si>
  <si>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</si>
  <si>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</si>
  <si>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</si>
  <si>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</si>
  <si>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</si>
  <si>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</si>
  <si>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</si>
  <si>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</si>
  <si>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</si>
  <si>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</si>
  <si>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</si>
  <si>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</si>
  <si>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</si>
  <si>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</si>
  <si>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</si>
  <si>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</si>
  <si>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</si>
  <si>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</si>
  <si>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</si>
  <si>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</si>
  <si>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</si>
  <si>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</si>
  <si>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</si>
  <si>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</si>
  <si>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</si>
  <si>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</si>
  <si>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</si>
  <si>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</si>
  <si>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</si>
  <si>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</si>
  <si>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</si>
  <si>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</si>
  <si>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</si>
  <si>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</si>
  <si>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</si>
  <si>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</si>
  <si>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</si>
  <si>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</si>
  <si>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</si>
  <si>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</si>
  <si>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</si>
  <si>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</si>
  <si>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</si>
  <si>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</si>
  <si>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</si>
  <si>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</si>
  <si>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</si>
  <si>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</si>
  <si>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</si>
  <si>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</si>
  <si>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</si>
  <si>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</si>
  <si>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</si>
  <si>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</si>
  <si>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</si>
  <si>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</si>
  <si>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</si>
  <si>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</si>
  <si>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</si>
  <si>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</si>
  <si>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</si>
  <si>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</si>
  <si>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</si>
  <si>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</si>
  <si>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</si>
  <si>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</si>
  <si>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</si>
  <si>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</si>
  <si>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</si>
  <si>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</si>
  <si>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</si>
  <si>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</si>
  <si>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</si>
  <si>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</si>
  <si>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</si>
  <si>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</si>
  <si>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</si>
  <si>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</si>
  <si>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</si>
  <si>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</si>
  <si>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</si>
  <si>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</si>
  <si>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</si>
  <si>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</si>
  <si>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</si>
  <si>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</si>
  <si>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</si>
  <si>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</si>
  <si>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</si>
  <si>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</si>
  <si>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</si>
  <si>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</si>
  <si>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</si>
  <si>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</si>
  <si>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</si>
  <si>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</si>
  <si>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</si>
  <si>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</si>
  <si>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</si>
  <si>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</si>
  <si>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</si>
  <si>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</si>
  <si>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</si>
  <si>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</si>
  <si>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</si>
  <si>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</si>
  <si>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</si>
  <si>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</si>
  <si>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</si>
  <si>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</si>
  <si>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</si>
  <si>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</si>
  <si>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</si>
  <si>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</si>
  <si>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</si>
  <si>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</si>
  <si>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</si>
  <si>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</si>
  <si>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</si>
  <si>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</si>
  <si>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</si>
  <si>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</si>
  <si>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</si>
  <si>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</si>
  <si>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</si>
  <si>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</si>
  <si>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</si>
  <si>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</si>
  <si>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</si>
  <si>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</si>
  <si>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</si>
  <si>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</si>
  <si>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</si>
  <si>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</si>
  <si>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</si>
  <si>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</si>
  <si>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</si>
  <si>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</si>
  <si>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</si>
  <si>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</si>
  <si>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</si>
  <si>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</si>
  <si>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</si>
  <si>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</si>
  <si>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</si>
  <si>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</si>
  <si>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</si>
  <si>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</si>
  <si>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</si>
  <si>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</si>
  <si>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</si>
  <si>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</si>
  <si>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</si>
  <si>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</si>
  <si>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</si>
  <si>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</si>
  <si>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</si>
  <si>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</si>
  <si>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</si>
  <si>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</si>
  <si>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</si>
  <si>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</si>
  <si>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</si>
  <si>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</si>
  <si>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</si>
  <si>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</si>
  <si>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</si>
  <si>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</si>
  <si>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</si>
  <si>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</si>
  <si>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</si>
  <si>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</si>
  <si>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</si>
  <si>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</si>
  <si>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</si>
  <si>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</si>
  <si>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</si>
  <si>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</si>
  <si>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</si>
  <si>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</si>
  <si>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</si>
  <si>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</si>
  <si>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</si>
  <si>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</si>
  <si>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</si>
  <si>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</si>
  <si>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</si>
  <si>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</si>
  <si>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</si>
  <si>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</si>
  <si>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</si>
  <si>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</si>
  <si>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</si>
  <si>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</si>
  <si>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</si>
  <si>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</si>
  <si>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</si>
  <si>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</si>
  <si>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</si>
  <si>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</si>
  <si>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</si>
  <si>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</si>
  <si>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</si>
  <si>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</si>
  <si>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</si>
  <si>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</si>
  <si>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</si>
  <si>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</si>
  <si>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</si>
  <si>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</si>
  <si>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</si>
  <si>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</si>
  <si>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</si>
  <si>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</si>
  <si>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</si>
  <si>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</si>
  <si>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</si>
  <si>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</si>
  <si>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</si>
  <si>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</si>
  <si>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</si>
  <si>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</si>
  <si>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</si>
  <si>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</si>
  <si>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</si>
  <si>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</si>
  <si>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</si>
  <si>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</si>
  <si>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</si>
  <si>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</si>
  <si>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</si>
  <si>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</si>
  <si>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</si>
  <si>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</si>
  <si>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</si>
  <si>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</si>
  <si>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</si>
  <si>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</si>
  <si>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</si>
  <si>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</si>
  <si>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</si>
  <si>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</si>
  <si>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</si>
  <si>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</si>
  <si>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</si>
  <si>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</si>
  <si>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</si>
  <si>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</si>
  <si>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</si>
  <si>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</si>
  <si>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</si>
  <si>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</si>
  <si>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</si>
  <si>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</si>
  <si>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</si>
  <si>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</si>
  <si>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</si>
  <si>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</si>
  <si>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</si>
  <si>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</si>
  <si>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</si>
  <si>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</si>
  <si>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</si>
  <si>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</si>
  <si>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</si>
  <si>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</si>
  <si>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</si>
  <si>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</si>
  <si>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</si>
  <si>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</si>
  <si>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</si>
  <si>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</si>
  <si>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</si>
  <si>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</si>
  <si>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</si>
  <si>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</si>
  <si>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</si>
  <si>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</si>
  <si>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</si>
  <si>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</si>
  <si>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</si>
  <si>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</si>
  <si>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</si>
  <si>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</si>
  <si>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</si>
  <si>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</si>
  <si>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</si>
  <si>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</si>
  <si>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</si>
  <si>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</si>
  <si>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</si>
  <si>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</si>
  <si>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</si>
  <si>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</si>
  <si>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</si>
  <si>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</si>
  <si>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</si>
  <si>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</si>
  <si>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</si>
  <si>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</si>
  <si>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</si>
  <si>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</si>
  <si>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</si>
  <si>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</si>
  <si>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</si>
  <si>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</si>
  <si>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</si>
  <si>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</si>
  <si>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</si>
  <si>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</si>
  <si>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</si>
  <si>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</si>
  <si>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</si>
  <si>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</si>
  <si>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</si>
  <si>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</si>
  <si>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</si>
  <si>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</si>
  <si>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</si>
  <si>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</si>
  <si>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</si>
  <si>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</si>
  <si>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</si>
  <si>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</si>
  <si>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</si>
  <si>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</si>
  <si>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</si>
  <si>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</si>
  <si>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</si>
  <si>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</si>
  <si>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</si>
  <si>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</si>
  <si>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</si>
  <si>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</si>
  <si>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</si>
  <si>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</si>
  <si>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</si>
  <si>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</si>
  <si>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</si>
  <si>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</si>
  <si>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</si>
  <si>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</si>
  <si>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</si>
  <si>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</si>
  <si>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</si>
  <si>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</si>
  <si>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</si>
  <si>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</si>
  <si>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</si>
  <si>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</si>
  <si>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</si>
  <si>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</si>
  <si>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</si>
  <si>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</si>
  <si>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</si>
  <si>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</si>
  <si>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</si>
  <si>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</si>
  <si>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</si>
  <si>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</si>
  <si>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</si>
  <si>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</si>
  <si>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</si>
  <si>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</si>
  <si>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</si>
  <si>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</si>
  <si>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</si>
  <si>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</si>
  <si>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</si>
  <si>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</si>
  <si>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</si>
  <si>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</si>
  <si>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</si>
  <si>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</si>
  <si>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</si>
  <si>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</si>
  <si>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</si>
  <si>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</si>
  <si>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</si>
  <si>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</si>
  <si>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</si>
  <si>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</si>
  <si>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</si>
  <si>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</si>
  <si>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</si>
  <si>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</si>
  <si>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</si>
  <si>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</si>
  <si>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</si>
  <si>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</si>
  <si>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</si>
  <si>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</si>
  <si>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</si>
  <si>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</si>
  <si>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</si>
  <si>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</si>
  <si>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</si>
  <si>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</si>
  <si>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</si>
  <si>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</si>
  <si>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</si>
  <si>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</si>
  <si>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</si>
  <si>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</si>
  <si>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</si>
  <si>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</si>
  <si>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</si>
  <si>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</si>
  <si>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</si>
  <si>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</si>
  <si>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</si>
  <si>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</si>
  <si>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</si>
  <si>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</si>
  <si>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</si>
  <si>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</si>
  <si>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</si>
  <si>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</si>
  <si>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</si>
  <si>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</si>
  <si>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</si>
  <si>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</si>
  <si>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</si>
  <si>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</si>
  <si>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</si>
  <si>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</si>
  <si>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</si>
  <si>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</si>
  <si>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</si>
  <si>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</si>
  <si>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</si>
  <si>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</si>
  <si>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</si>
  <si>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</si>
  <si>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</si>
  <si>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</si>
  <si>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</si>
  <si>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</si>
  <si>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</si>
  <si>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</si>
  <si>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</si>
  <si>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</si>
  <si>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</si>
  <si>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</si>
  <si>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</si>
  <si>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</si>
  <si>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</si>
  <si>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</si>
  <si>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</si>
  <si>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</si>
  <si>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</si>
  <si>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</si>
  <si>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</si>
  <si>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</si>
  <si>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</si>
  <si>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</si>
  <si>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</si>
  <si>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</si>
  <si>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</si>
  <si>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</si>
  <si>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</si>
  <si>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</si>
  <si>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</si>
  <si>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</si>
  <si>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</si>
  <si>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</si>
  <si>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</si>
  <si>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</si>
  <si>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</si>
  <si>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</si>
  <si>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</si>
  <si>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</si>
  <si>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</si>
  <si>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</si>
  <si>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</si>
  <si>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</si>
  <si>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</si>
  <si>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</si>
  <si>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</si>
  <si>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</si>
  <si>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</si>
  <si>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</si>
  <si>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</si>
  <si>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</si>
  <si>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</si>
  <si>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</si>
  <si>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</si>
  <si>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</si>
  <si>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</si>
  <si>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</si>
  <si>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</si>
  <si>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</si>
  <si>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</si>
  <si>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</si>
  <si>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</si>
  <si>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</si>
  <si>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</si>
  <si>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</si>
  <si>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</si>
  <si>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</si>
  <si>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</si>
  <si>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</si>
  <si>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</si>
  <si>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</si>
  <si>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</si>
  <si>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</si>
  <si>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</si>
  <si>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</si>
  <si>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</si>
  <si>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</si>
  <si>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</si>
  <si>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</si>
  <si>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</si>
  <si>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</si>
  <si>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</si>
  <si>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</si>
  <si>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</si>
  <si>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</si>
  <si>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</si>
  <si>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</si>
  <si>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</si>
  <si>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</si>
  <si>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</si>
  <si>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</si>
  <si>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</si>
  <si>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</si>
  <si>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</si>
  <si>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</si>
  <si>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</si>
  <si>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</si>
  <si>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</si>
  <si>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</si>
  <si>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</si>
  <si>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</si>
  <si>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</si>
  <si>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</si>
  <si>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</si>
  <si>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</si>
  <si>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</si>
  <si>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</si>
  <si>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</si>
  <si>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</si>
  <si>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</si>
  <si>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</si>
  <si>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</si>
  <si>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</si>
  <si>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</si>
  <si>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</si>
  <si>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</si>
  <si>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</si>
  <si>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</si>
  <si>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</si>
  <si>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</si>
  <si>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</si>
  <si>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</si>
  <si>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</si>
  <si>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</si>
  <si>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</si>
  <si>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</si>
  <si>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</si>
  <si>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</si>
  <si>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</si>
  <si>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</si>
  <si>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</si>
  <si>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</si>
  <si>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</si>
  <si>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</si>
  <si>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</si>
  <si>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</si>
  <si>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</si>
  <si>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</si>
  <si>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</si>
  <si>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</si>
  <si>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</si>
  <si>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</si>
  <si>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</si>
  <si>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</si>
  <si>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</si>
  <si>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</si>
  <si>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</si>
  <si>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</si>
  <si>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</si>
  <si>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</si>
  <si>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</si>
  <si>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</si>
  <si>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</si>
  <si>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</si>
  <si>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</si>
  <si>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</si>
  <si>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</si>
  <si>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</si>
  <si>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</si>
  <si>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</si>
  <si>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</si>
  <si>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</si>
  <si>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</si>
  <si>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</si>
  <si>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</si>
  <si>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</si>
  <si>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</si>
  <si>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</si>
  <si>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</si>
  <si>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</si>
  <si>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</si>
  <si>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</si>
  <si>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</si>
  <si>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</si>
  <si>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</si>
  <si>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</si>
  <si>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</si>
  <si>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</si>
  <si>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</si>
  <si>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</si>
  <si>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</si>
  <si>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</si>
  <si>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</si>
  <si>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</si>
  <si>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</si>
  <si>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</si>
  <si>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</si>
  <si>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</si>
  <si>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</si>
  <si>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</si>
  <si>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</si>
  <si>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</si>
  <si>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</si>
  <si>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</si>
  <si>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</si>
  <si>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</si>
  <si>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</si>
  <si>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</si>
  <si>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</si>
  <si>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</si>
  <si>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</si>
  <si>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</si>
  <si>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</si>
  <si>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</si>
  <si>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</si>
  <si>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</si>
  <si>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</si>
  <si>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</si>
  <si>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</si>
  <si>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</si>
  <si>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</si>
  <si>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</si>
  <si>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</si>
  <si>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</si>
  <si>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</si>
  <si>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</si>
  <si>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</si>
  <si>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</si>
  <si>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</si>
  <si>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</si>
  <si>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</si>
  <si>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</si>
  <si>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</si>
  <si>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</si>
  <si>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</si>
  <si>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</si>
  <si>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</si>
  <si>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</si>
  <si>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</si>
  <si>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</si>
  <si>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</si>
  <si>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</si>
  <si>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</si>
  <si>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</si>
  <si>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</si>
  <si>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</si>
  <si>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</si>
  <si>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</si>
  <si>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</si>
  <si>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</si>
  <si>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</si>
  <si>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</si>
  <si>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</si>
  <si>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</si>
  <si>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</si>
  <si>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</si>
  <si>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</si>
  <si>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</si>
  <si>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</si>
  <si>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</si>
  <si>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</si>
  <si>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</si>
  <si>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</si>
  <si>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</si>
  <si>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</si>
  <si>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</si>
  <si>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</si>
  <si>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</si>
  <si>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</si>
  <si>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</si>
  <si>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</si>
  <si>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</si>
  <si>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</si>
  <si>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</si>
  <si>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</si>
  <si>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</si>
  <si>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</si>
  <si>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</si>
  <si>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</si>
  <si>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</si>
  <si>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</si>
  <si>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</si>
  <si>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</si>
  <si>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</si>
  <si>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</si>
  <si>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</si>
  <si>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</si>
  <si>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</si>
  <si>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</si>
  <si>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</si>
  <si>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</si>
  <si>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</si>
  <si>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</si>
  <si>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</si>
  <si>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</si>
  <si>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</si>
  <si>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</si>
  <si>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</si>
  <si>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</si>
  <si>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</si>
  <si>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</si>
  <si>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</si>
  <si>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</si>
  <si>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</si>
  <si>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</si>
  <si>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</si>
  <si>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</si>
  <si>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</si>
  <si>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</si>
  <si>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</si>
  <si>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</si>
  <si>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</si>
  <si>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</si>
  <si>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</si>
  <si>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</si>
  <si>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</si>
  <si>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</si>
  <si>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</si>
  <si>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</si>
  <si>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</si>
  <si>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</si>
  <si>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</si>
  <si>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</si>
  <si>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</si>
  <si>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</si>
  <si>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</si>
  <si>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</si>
  <si>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</si>
  <si>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</si>
  <si>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</si>
  <si>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</si>
  <si>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</si>
  <si>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</si>
  <si>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</si>
  <si>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</si>
  <si>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</si>
  <si>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</si>
  <si>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</si>
  <si>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</si>
  <si>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</si>
  <si>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</si>
  <si>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</si>
  <si>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</si>
  <si>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</si>
  <si>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</si>
  <si>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</si>
  <si>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</si>
  <si>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</si>
  <si>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</si>
  <si>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</si>
  <si>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</si>
  <si>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</si>
  <si>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</si>
  <si>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</si>
  <si>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</si>
  <si>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</si>
  <si>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</si>
  <si>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</si>
  <si>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</si>
  <si>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</si>
  <si>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</si>
  <si>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</si>
  <si>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</si>
  <si>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</si>
  <si>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</si>
  <si>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</si>
  <si>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</si>
  <si>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</si>
  <si>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</si>
  <si>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</si>
  <si>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</si>
  <si>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</si>
  <si>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</si>
  <si>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</si>
  <si>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</si>
  <si>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</si>
  <si>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</si>
  <si>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</si>
  <si>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</si>
  <si>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</si>
  <si>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</si>
  <si>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</si>
  <si>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</si>
  <si>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</si>
  <si>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</si>
  <si>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</si>
  <si>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</si>
  <si>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</si>
  <si>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</si>
  <si>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</si>
  <si>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</si>
  <si>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</si>
  <si>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</si>
  <si>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</si>
  <si>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</si>
  <si>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</si>
  <si>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</si>
  <si>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</si>
  <si>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</si>
  <si>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</si>
  <si>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</si>
  <si>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</si>
  <si>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</si>
  <si>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</si>
  <si>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</si>
  <si>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</si>
  <si>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</si>
  <si>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</si>
  <si>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</si>
  <si>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</si>
  <si>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</si>
  <si>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</si>
  <si>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</si>
  <si>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</si>
  <si>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</si>
  <si>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</si>
  <si>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</si>
  <si>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</si>
  <si>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</si>
  <si>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</si>
  <si>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</si>
  <si>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</si>
  <si>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</si>
  <si>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</si>
  <si>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</si>
  <si>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</si>
  <si>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</si>
  <si>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</si>
  <si>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</si>
  <si>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</si>
  <si>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</si>
  <si>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</si>
  <si>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</si>
  <si>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</si>
  <si>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</si>
  <si>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</si>
  <si>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</si>
  <si>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</si>
  <si>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</si>
  <si>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</si>
  <si>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</si>
  <si>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</si>
  <si>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</si>
  <si>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</si>
  <si>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</si>
  <si>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</si>
  <si>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</si>
  <si>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</si>
  <si>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</si>
  <si>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</si>
  <si>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</si>
  <si>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</si>
  <si>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</si>
  <si>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</si>
  <si>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</si>
  <si>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</si>
  <si>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</si>
  <si>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</si>
  <si>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</si>
  <si>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</si>
  <si>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</si>
  <si>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</si>
  <si>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</si>
  <si>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</si>
  <si>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</si>
  <si>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</si>
  <si>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</si>
  <si>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</si>
  <si>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</si>
  <si>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</si>
  <si>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</si>
  <si>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</si>
  <si>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</si>
  <si>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</si>
  <si>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</si>
  <si>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</si>
  <si>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</si>
  <si>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</si>
  <si>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</si>
  <si>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</si>
  <si>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</si>
  <si>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</si>
  <si>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</si>
  <si>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</si>
  <si>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</si>
  <si>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</si>
  <si>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</si>
  <si>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</si>
  <si>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</si>
  <si>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</si>
  <si>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</si>
  <si>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</si>
  <si>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</si>
  <si>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</si>
  <si>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</si>
  <si>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</si>
  <si>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</si>
  <si>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</si>
  <si>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</si>
  <si>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</si>
  <si>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</si>
  <si>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</si>
  <si>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</si>
  <si>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</si>
  <si>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</si>
  <si>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</si>
  <si>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</si>
  <si>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</si>
  <si>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</si>
  <si>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</si>
  <si>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</si>
  <si>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</si>
  <si>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</si>
  <si>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</si>
  <si>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</si>
  <si>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</si>
  <si>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</si>
  <si>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</si>
  <si>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</si>
  <si>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</si>
  <si>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</si>
  <si>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</si>
  <si>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</si>
  <si>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</si>
  <si>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</si>
  <si>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</si>
  <si>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</si>
  <si>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</si>
  <si>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</si>
  <si>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</si>
  <si>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</si>
  <si>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</si>
  <si>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</si>
  <si>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</si>
  <si>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</si>
  <si>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</si>
  <si>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</si>
  <si>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</si>
  <si>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</si>
  <si>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</si>
  <si>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</si>
  <si>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</si>
  <si>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</si>
  <si>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</si>
  <si>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</si>
  <si>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</si>
  <si>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</si>
  <si>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</si>
  <si>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</si>
  <si>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</si>
  <si>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</si>
  <si>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</si>
  <si>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</si>
  <si>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</si>
  <si>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</si>
  <si>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</si>
  <si>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</si>
  <si>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</si>
  <si>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</si>
  <si>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</si>
  <si>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</si>
  <si>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</si>
  <si>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</si>
  <si>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</si>
  <si>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</si>
  <si>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</si>
  <si>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</si>
  <si>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</si>
  <si>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</si>
  <si>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</si>
  <si>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</si>
  <si>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</si>
  <si>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</si>
  <si>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</si>
  <si>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</si>
  <si>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</si>
  <si>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</si>
  <si>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</si>
  <si>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</si>
  <si>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</si>
  <si>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</si>
  <si>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</si>
  <si>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</si>
  <si>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</si>
  <si>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</si>
  <si>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</si>
  <si>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</si>
  <si>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</si>
  <si>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</si>
  <si>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</si>
  <si>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</si>
  <si>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</si>
  <si>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</si>
  <si>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</si>
  <si>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</si>
  <si>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</si>
  <si>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</si>
  <si>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</si>
  <si>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</si>
  <si>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</si>
  <si>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</si>
  <si>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</si>
  <si>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</si>
  <si>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</si>
  <si>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</si>
  <si>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</si>
  <si>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</si>
  <si>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</si>
  <si>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</si>
  <si>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</si>
  <si>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</si>
  <si>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</si>
  <si>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</si>
  <si>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</si>
  <si>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</si>
  <si>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</si>
  <si>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</si>
  <si>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</si>
  <si>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</si>
  <si>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</si>
  <si>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</si>
  <si>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</si>
  <si>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</si>
  <si>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</si>
  <si>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</si>
  <si>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</si>
  <si>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</si>
  <si>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</si>
  <si>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</si>
  <si>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</si>
  <si>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</si>
  <si>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</si>
  <si>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</si>
  <si>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</si>
  <si>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</si>
  <si>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</si>
  <si>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</si>
  <si>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</si>
  <si>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</si>
  <si>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</si>
  <si>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</si>
  <si>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</si>
  <si>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</si>
  <si>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</si>
  <si>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</si>
  <si>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</si>
  <si>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</si>
  <si>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</si>
  <si>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</si>
  <si>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</si>
  <si>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</si>
  <si>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</si>
  <si>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</si>
  <si>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</si>
  <si>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</si>
  <si>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</si>
  <si>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</si>
  <si>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</si>
  <si>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</si>
  <si>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</si>
  <si>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</si>
  <si>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</si>
  <si>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</si>
  <si>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</si>
  <si>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</si>
  <si>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</si>
  <si>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</si>
  <si>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</si>
  <si>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</si>
  <si>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</si>
  <si>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</si>
  <si>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</si>
  <si>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</si>
  <si>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</si>
  <si>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</si>
  <si>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</si>
  <si>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</si>
  <si>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</si>
  <si>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</si>
  <si>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</si>
  <si>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</si>
  <si>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</si>
  <si>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</si>
  <si>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</si>
  <si>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</si>
  <si>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</si>
  <si>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</si>
  <si>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</si>
  <si>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</si>
  <si>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</si>
  <si>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</si>
  <si>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</si>
  <si>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</si>
  <si>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</si>
  <si>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</si>
  <si>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</si>
  <si>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</si>
  <si>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</si>
  <si>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</si>
  <si>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</si>
  <si>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</si>
  <si>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</si>
  <si>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</si>
  <si>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</si>
  <si>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</si>
  <si>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</si>
  <si>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</si>
  <si>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</si>
  <si>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</si>
  <si>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</si>
  <si>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</si>
  <si>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</si>
  <si>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</si>
  <si>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</si>
  <si>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</si>
  <si>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</si>
  <si>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</si>
  <si>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</si>
  <si>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</si>
  <si>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</si>
  <si>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</si>
  <si>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</si>
  <si>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</si>
  <si>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</si>
  <si>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</si>
  <si>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</si>
  <si>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</si>
  <si>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</si>
  <si>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</si>
  <si>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</si>
  <si>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</si>
  <si>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</si>
  <si>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</si>
  <si>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</si>
  <si>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</si>
  <si>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</si>
  <si>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</si>
  <si>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</si>
  <si>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</si>
  <si>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</si>
  <si>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</si>
  <si>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</si>
  <si>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</si>
  <si>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</si>
  <si>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</si>
  <si>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</si>
  <si>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</si>
  <si>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</si>
  <si>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</si>
  <si>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</si>
  <si>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</si>
  <si>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</si>
  <si>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</si>
  <si>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</si>
  <si>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</si>
  <si>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</si>
  <si>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</si>
  <si>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</si>
  <si>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</si>
  <si>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</si>
  <si>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</si>
  <si>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</si>
  <si>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</si>
  <si>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</si>
  <si>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</si>
  <si>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</si>
  <si>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</si>
  <si>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</si>
  <si>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</si>
  <si>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</si>
  <si>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</si>
  <si>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</si>
  <si>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</si>
  <si>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</si>
  <si>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</si>
  <si>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</si>
  <si>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</si>
  <si>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</si>
  <si>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</si>
  <si>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</si>
  <si>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</si>
  <si>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</si>
  <si>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</si>
  <si>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</si>
  <si>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</si>
  <si>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</si>
  <si>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</si>
  <si>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</si>
  <si>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</si>
  <si>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</si>
  <si>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</si>
  <si>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</si>
  <si>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</si>
  <si>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</si>
  <si>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</si>
  <si>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</si>
  <si>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</si>
  <si>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</si>
  <si>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</si>
  <si>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</si>
  <si>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</si>
  <si>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</si>
  <si>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</si>
  <si>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</si>
  <si>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</si>
  <si>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</si>
  <si>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</si>
  <si>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</si>
  <si>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</si>
  <si>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</si>
  <si>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</si>
  <si>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</si>
  <si>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</si>
  <si>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</si>
  <si>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</si>
  <si>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</si>
  <si>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</si>
  <si>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</si>
  <si>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</si>
  <si>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</si>
  <si>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</si>
  <si>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</si>
  <si>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</si>
  <si>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</si>
  <si>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</si>
  <si>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</si>
  <si>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</si>
  <si>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</si>
  <si>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</si>
  <si>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</si>
  <si>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</si>
  <si>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</si>
  <si>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</si>
  <si>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</si>
  <si>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</si>
  <si>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</si>
  <si>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</si>
  <si>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</si>
  <si>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</si>
  <si>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</si>
  <si>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</si>
  <si>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</si>
  <si>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</si>
  <si>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</si>
  <si>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</si>
  <si>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</si>
  <si>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</si>
  <si>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</si>
  <si>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</si>
  <si>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</si>
  <si>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</si>
  <si>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</si>
  <si>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</si>
  <si>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</si>
  <si>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</si>
  <si>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</si>
  <si>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</si>
  <si>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</si>
  <si>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</si>
  <si>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</si>
  <si>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</si>
  <si>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</si>
  <si>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</si>
  <si>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</si>
  <si>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</si>
  <si>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</si>
  <si>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</si>
  <si>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</si>
  <si>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</si>
  <si>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</si>
  <si>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</si>
  <si>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</si>
  <si>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</si>
  <si>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</si>
  <si>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</si>
  <si>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</si>
  <si>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</si>
  <si>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</si>
  <si>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</si>
  <si>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</si>
  <si>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</si>
  <si>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</si>
  <si>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</si>
  <si>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</si>
  <si>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</si>
  <si>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</si>
  <si>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</si>
  <si>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</si>
  <si>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</si>
  <si>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</si>
  <si>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</si>
  <si>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</si>
  <si>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</si>
  <si>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</si>
  <si>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</si>
  <si>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</si>
  <si>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</si>
  <si>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</si>
  <si>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</si>
  <si>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</si>
  <si>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</si>
  <si>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</si>
  <si>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</si>
  <si>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</si>
  <si>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</si>
  <si>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</si>
  <si>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</si>
  <si>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</si>
  <si>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</si>
  <si>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</si>
  <si>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</si>
  <si>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</si>
  <si>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</si>
  <si>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</si>
  <si>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</si>
  <si>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</si>
  <si>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</si>
  <si>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</si>
  <si>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</si>
  <si>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</si>
  <si>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</si>
  <si>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</si>
  <si>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</si>
  <si>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</si>
  <si>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</si>
  <si>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</si>
  <si>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</si>
  <si>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</si>
  <si>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</si>
  <si>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</si>
  <si>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</si>
  <si>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</si>
  <si>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</si>
  <si>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</si>
  <si>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</si>
  <si>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</si>
  <si>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</si>
  <si>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</si>
  <si>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</si>
  <si>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</si>
  <si>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</si>
  <si>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</si>
  <si>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</si>
  <si>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</si>
  <si>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</si>
  <si>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</si>
  <si>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</si>
  <si>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</si>
  <si>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</si>
  <si>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</si>
  <si>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</si>
  <si>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</si>
  <si>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</si>
  <si>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</si>
  <si>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</si>
  <si>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</si>
  <si>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</si>
  <si>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</si>
  <si>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</si>
  <si>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</si>
  <si>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</si>
  <si>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</si>
  <si>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</si>
  <si>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</si>
  <si>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</si>
  <si>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</si>
  <si>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</si>
  <si>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</si>
  <si>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</si>
  <si>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</si>
  <si>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</si>
  <si>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</si>
  <si>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</si>
  <si>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</si>
  <si>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</si>
  <si>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</si>
  <si>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</si>
  <si>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</si>
  <si>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</si>
  <si>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</si>
  <si>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</si>
  <si>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</si>
  <si>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</si>
  <si>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</si>
  <si>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</si>
  <si>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</si>
  <si>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</si>
  <si>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</si>
  <si>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</si>
  <si>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</si>
  <si>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</si>
  <si>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</si>
  <si>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</si>
  <si>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</si>
  <si>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</si>
  <si>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</si>
  <si>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</si>
  <si>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</si>
  <si>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</si>
  <si>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</si>
  <si>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</si>
  <si>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</si>
  <si>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</si>
  <si>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</si>
  <si>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</si>
  <si>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</si>
  <si>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</si>
  <si>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</si>
  <si>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</si>
  <si>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</si>
  <si>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</si>
  <si>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</si>
  <si>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</si>
  <si>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</si>
  <si>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</si>
  <si>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</si>
  <si>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</si>
  <si>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</si>
  <si>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</si>
  <si>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</si>
  <si>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</si>
  <si>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</si>
  <si>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</si>
  <si>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</si>
  <si>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</si>
  <si>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</si>
  <si>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</si>
  <si>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</si>
  <si>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</si>
  <si>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</si>
  <si>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</si>
  <si>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</si>
  <si>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</si>
  <si>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</si>
  <si>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</si>
  <si>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</si>
  <si>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</si>
  <si>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</si>
  <si>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</si>
  <si>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</si>
  <si>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</si>
  <si>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</si>
  <si>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</si>
  <si>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</si>
  <si>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</si>
  <si>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</si>
  <si>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</si>
  <si>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</si>
  <si>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</si>
  <si>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</si>
  <si>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</si>
  <si>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</si>
  <si>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</si>
  <si>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</si>
  <si>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</si>
  <si>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</si>
  <si>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</si>
  <si>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</si>
  <si>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</si>
  <si>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</si>
  <si>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</si>
  <si>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</si>
  <si>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</si>
  <si>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</si>
  <si>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</si>
  <si>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</si>
  <si>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</si>
  <si>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</si>
  <si>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</si>
  <si>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</si>
  <si>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</si>
  <si>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</si>
  <si>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</si>
  <si>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</si>
  <si>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</si>
  <si>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</si>
  <si>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</si>
  <si>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</si>
  <si>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</si>
  <si>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</si>
  <si>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</si>
  <si>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</si>
  <si>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</si>
  <si>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</si>
  <si>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</si>
  <si>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</si>
  <si>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</si>
  <si>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</si>
  <si>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</si>
  <si>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</si>
  <si>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</si>
  <si>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</si>
  <si>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</si>
  <si>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</si>
  <si>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</si>
  <si>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</si>
  <si>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</si>
  <si>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</si>
  <si>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</si>
  <si>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</si>
  <si>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</si>
  <si>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</si>
  <si>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</si>
  <si>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</si>
  <si>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</si>
  <si>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</si>
  <si>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</si>
  <si>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</si>
  <si>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</si>
  <si>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</si>
  <si>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</si>
  <si>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</si>
  <si>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</si>
  <si>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</si>
  <si>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</si>
  <si>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</si>
  <si>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</si>
  <si>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</si>
  <si>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</si>
  <si>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</si>
  <si>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</si>
  <si>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</si>
  <si>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</si>
  <si>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</si>
  <si>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</si>
  <si>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</si>
  <si>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</si>
  <si>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</si>
  <si>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</si>
  <si>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</si>
  <si>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</si>
  <si>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</si>
  <si>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</si>
  <si>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</si>
  <si>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</si>
  <si>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</si>
  <si>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</si>
  <si>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</si>
  <si>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</si>
  <si>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</si>
  <si>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</si>
  <si>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</si>
  <si>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</si>
  <si>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</si>
  <si>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</si>
  <si>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</si>
  <si>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</si>
  <si>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</si>
  <si>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</si>
  <si>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</si>
  <si>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</si>
  <si>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</si>
  <si>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</si>
  <si>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</si>
  <si>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</si>
  <si>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</si>
  <si>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</si>
  <si>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</si>
  <si>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</si>
  <si>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</si>
  <si>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</si>
  <si>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</si>
  <si>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</si>
  <si>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</si>
  <si>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</si>
  <si>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</si>
  <si>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</si>
  <si>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</si>
  <si>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</si>
  <si>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</si>
  <si>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</si>
  <si>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</si>
  <si>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</si>
  <si>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</si>
  <si>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</si>
  <si>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</si>
  <si>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</si>
  <si>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</si>
  <si>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</si>
  <si>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</si>
  <si>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</si>
  <si>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</si>
  <si>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</si>
  <si>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</si>
  <si>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</si>
  <si>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</si>
  <si>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</si>
  <si>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</si>
  <si>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</si>
  <si>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</si>
  <si>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</si>
  <si>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</si>
  <si>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</si>
  <si>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</si>
  <si>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</si>
  <si>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</si>
  <si>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</si>
  <si>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</si>
  <si>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</si>
  <si>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</si>
  <si>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</si>
  <si>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</si>
  <si>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</si>
  <si>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</si>
  <si>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</si>
  <si>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</si>
  <si>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</si>
  <si>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</si>
  <si>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</si>
  <si>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</si>
  <si>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</si>
  <si>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</si>
  <si>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</si>
  <si>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</si>
  <si>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</si>
  <si>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</si>
  <si>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</si>
  <si>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</si>
  <si>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</si>
  <si>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</si>
  <si>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</si>
  <si>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</si>
  <si>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</si>
  <si>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</si>
  <si>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</si>
  <si>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</si>
  <si>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</si>
  <si>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</si>
  <si>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</si>
  <si>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</si>
  <si>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</si>
  <si>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</si>
  <si>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</si>
  <si>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</si>
  <si>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</si>
  <si>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</si>
  <si>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</si>
  <si>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</si>
  <si>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</si>
  <si>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</si>
  <si>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</si>
  <si>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</si>
  <si>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</si>
  <si>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</si>
  <si>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</si>
  <si>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</si>
  <si>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</si>
  <si>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</si>
  <si>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</si>
  <si>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</si>
  <si>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</si>
  <si>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</si>
  <si>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</si>
  <si>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</si>
  <si>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</si>
  <si>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</si>
  <si>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</si>
  <si>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</si>
  <si>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</si>
  <si>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</si>
  <si>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</si>
  <si>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</si>
  <si>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</si>
  <si>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</si>
  <si>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</si>
  <si>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</si>
  <si>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</si>
  <si>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</si>
  <si>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</si>
  <si>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</si>
  <si>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</si>
  <si>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</si>
  <si>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</si>
  <si>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</si>
  <si>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</si>
  <si>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</si>
  <si>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</si>
  <si>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</si>
  <si>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</si>
  <si>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</si>
  <si>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</si>
  <si>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</si>
  <si>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</si>
  <si>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</si>
  <si>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</si>
  <si>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</si>
  <si>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</si>
  <si>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</si>
  <si>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</si>
  <si>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</si>
  <si>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</si>
  <si>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</si>
  <si>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</si>
  <si>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</si>
  <si>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</si>
  <si>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</si>
  <si>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</si>
  <si>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</si>
  <si>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</si>
  <si>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</si>
  <si>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</si>
  <si>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</si>
  <si>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</si>
  <si>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</si>
  <si>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</si>
  <si>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</si>
  <si>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</si>
  <si>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</si>
  <si>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</si>
  <si>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</si>
  <si>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</si>
  <si>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</si>
  <si>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</si>
  <si>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</si>
  <si>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</si>
  <si>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</si>
  <si>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</si>
  <si>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</si>
  <si>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</si>
  <si>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</si>
  <si>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</si>
  <si>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</si>
  <si>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</si>
  <si>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</si>
  <si>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</si>
  <si>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</si>
  <si>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</si>
  <si>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</si>
  <si>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</si>
  <si>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</si>
  <si>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</si>
  <si>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</si>
  <si>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</si>
  <si>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</si>
  <si>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</si>
  <si>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</si>
  <si>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</si>
  <si>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</si>
  <si>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</si>
  <si>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</si>
  <si>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</si>
  <si>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</si>
  <si>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</si>
  <si>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</si>
  <si>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</si>
  <si>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</si>
  <si>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</si>
  <si>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</si>
  <si>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</si>
  <si>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</si>
  <si>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</si>
  <si>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</si>
  <si>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</si>
  <si>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</si>
  <si>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</si>
  <si>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</si>
  <si>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</si>
  <si>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</si>
  <si>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</si>
  <si>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</si>
  <si>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</si>
  <si>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</si>
  <si>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</si>
  <si>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</si>
  <si>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</si>
  <si>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</si>
  <si>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</si>
  <si>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</si>
  <si>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</si>
  <si>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</si>
  <si>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</si>
  <si>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</si>
  <si>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</si>
  <si>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</si>
  <si>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</si>
  <si>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</si>
  <si>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</si>
  <si>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</si>
  <si>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</si>
  <si>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</si>
  <si>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</si>
  <si>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</si>
  <si>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</si>
  <si>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</si>
  <si>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</si>
  <si>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</si>
  <si>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</si>
  <si>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</si>
  <si>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</si>
  <si>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</si>
  <si>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</si>
  <si>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</si>
  <si>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</si>
  <si>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</si>
  <si>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</si>
  <si>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</si>
  <si>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</si>
  <si>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</si>
  <si>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</si>
  <si>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</si>
  <si>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</si>
  <si>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</si>
  <si>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</si>
  <si>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</si>
  <si>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</si>
  <si>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</si>
  <si>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</si>
  <si>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</si>
  <si>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</si>
  <si>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</si>
  <si>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</si>
  <si>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</si>
  <si>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</si>
  <si>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</si>
  <si>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</si>
  <si>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</si>
  <si>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</si>
  <si>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</si>
  <si>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</si>
  <si>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</si>
  <si>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</si>
  <si>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</si>
  <si>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</si>
  <si>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</si>
  <si>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</si>
  <si>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</si>
  <si>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</si>
  <si>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</si>
  <si>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</si>
  <si>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</si>
  <si>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</si>
  <si>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</si>
  <si>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</si>
  <si>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</si>
  <si>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</si>
  <si>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</si>
  <si>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</si>
  <si>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</si>
  <si>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</si>
  <si>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</si>
  <si>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</si>
  <si>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</si>
  <si>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</si>
  <si>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</si>
  <si>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</si>
  <si>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</si>
  <si>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</si>
  <si>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</si>
  <si>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</si>
  <si>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</si>
  <si>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</si>
  <si>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</si>
  <si>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</si>
  <si>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</si>
  <si>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</si>
  <si>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</si>
  <si>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</si>
  <si>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</si>
  <si>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</si>
  <si>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</si>
  <si>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</si>
  <si>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</si>
  <si>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</si>
  <si>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</si>
  <si>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</si>
  <si>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</si>
  <si>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</si>
  <si>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</si>
  <si>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</si>
  <si>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</si>
  <si>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</si>
  <si>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</si>
  <si>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</si>
  <si>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</si>
  <si>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</si>
  <si>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</si>
  <si>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</si>
  <si>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</si>
  <si>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</si>
  <si>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</si>
  <si>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</si>
  <si>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</si>
  <si>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</si>
  <si>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</si>
  <si>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</si>
  <si>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</si>
  <si>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</si>
  <si>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</si>
  <si>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</si>
  <si>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</si>
  <si>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</si>
  <si>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</si>
  <si>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</si>
  <si>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</si>
  <si>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</si>
  <si>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</si>
  <si>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</si>
  <si>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</si>
  <si>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</si>
  <si>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</si>
  <si>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</si>
  <si>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</si>
  <si>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</si>
  <si>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</si>
  <si>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</si>
  <si>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</si>
  <si>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</si>
  <si>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</si>
  <si>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</si>
  <si>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</si>
  <si>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</si>
  <si>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</si>
  <si>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</si>
  <si>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</si>
  <si>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</si>
  <si>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</si>
  <si>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</si>
  <si>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</si>
  <si>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</si>
  <si>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</si>
  <si>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</si>
  <si>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</si>
  <si>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</si>
  <si>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</si>
  <si>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</si>
  <si>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</si>
  <si>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</si>
  <si>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</si>
  <si>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</si>
  <si>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</si>
  <si>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</si>
  <si>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</si>
  <si>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</si>
  <si>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</si>
  <si>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</si>
  <si>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</si>
  <si>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</si>
  <si>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</si>
  <si>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</si>
  <si>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</si>
  <si>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</si>
  <si>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</si>
  <si>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</si>
  <si>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</si>
  <si>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</si>
  <si>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</si>
  <si>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</si>
  <si>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</si>
  <si>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</si>
  <si>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</si>
  <si>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</si>
  <si>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</si>
  <si>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</si>
  <si>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</si>
  <si>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</si>
  <si>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</si>
  <si>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</si>
  <si>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</si>
  <si>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</si>
  <si>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</si>
  <si>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</si>
  <si>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</si>
  <si>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</si>
  <si>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</si>
  <si>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</si>
  <si>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</si>
  <si>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</si>
  <si>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</si>
  <si>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</si>
  <si>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</si>
  <si>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</si>
  <si>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</si>
  <si>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</si>
  <si>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</si>
  <si>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</si>
  <si>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</si>
  <si>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</si>
  <si>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</si>
  <si>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</si>
  <si>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</si>
  <si>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</si>
  <si>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</si>
  <si>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</si>
  <si>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</si>
  <si>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</si>
  <si>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</si>
  <si>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</si>
  <si>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</si>
  <si>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</si>
  <si>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</si>
  <si>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</si>
  <si>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</si>
  <si>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</si>
  <si>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</si>
  <si>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</si>
  <si>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</si>
  <si>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</si>
  <si>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</si>
  <si>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</si>
  <si>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</si>
  <si>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</si>
  <si>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</si>
  <si>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</si>
  <si>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</si>
  <si>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</si>
  <si>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</si>
  <si>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</si>
  <si>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</si>
  <si>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</si>
  <si>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</si>
  <si>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</si>
  <si>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</si>
  <si>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</si>
  <si>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</si>
  <si>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</si>
  <si>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</si>
  <si>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</si>
  <si>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</si>
  <si>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</si>
  <si>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</si>
  <si>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</si>
  <si>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</si>
  <si>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</si>
  <si>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</si>
  <si>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</si>
  <si>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</si>
  <si>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</si>
  <si>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</si>
  <si>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</si>
  <si>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</si>
  <si>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</si>
  <si>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</si>
  <si>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</si>
  <si>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</si>
  <si>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</si>
  <si>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</si>
  <si>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</si>
  <si>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</si>
  <si>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</si>
  <si>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</si>
  <si>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</si>
  <si>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</si>
  <si>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</si>
  <si>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</si>
  <si>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</si>
  <si>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</si>
  <si>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</si>
  <si>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</si>
  <si>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</si>
  <si>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</si>
  <si>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</si>
  <si>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</si>
  <si>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</si>
  <si>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</si>
  <si>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</si>
  <si>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</si>
  <si>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</si>
  <si>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</si>
  <si>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</si>
  <si>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</si>
  <si>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</si>
  <si>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</si>
  <si>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</si>
  <si>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</si>
  <si>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</si>
  <si>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</si>
  <si>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</si>
  <si>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</si>
  <si>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</si>
  <si>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</si>
  <si>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</si>
  <si>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</si>
  <si>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</si>
  <si>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</si>
  <si>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</si>
  <si>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</si>
  <si>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</si>
  <si>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</si>
  <si>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</si>
  <si>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</si>
  <si>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</si>
  <si>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</si>
  <si>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</si>
  <si>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</si>
  <si>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</si>
  <si>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</si>
  <si>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</si>
  <si>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</si>
  <si>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</si>
  <si>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</si>
  <si>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</si>
  <si>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</si>
  <si>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</si>
  <si>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</si>
  <si>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</si>
  <si>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</si>
  <si>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</si>
  <si>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</si>
  <si>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</si>
  <si>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</si>
  <si>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</si>
  <si>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</si>
  <si>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</si>
  <si>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</si>
  <si>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</si>
  <si>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</si>
  <si>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</si>
  <si>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</si>
  <si>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</si>
  <si>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</si>
  <si>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</si>
  <si>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</si>
  <si>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</si>
  <si>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</si>
  <si>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</si>
  <si>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</si>
  <si>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</si>
  <si>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</si>
  <si>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</si>
  <si>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</si>
  <si>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</si>
  <si>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</si>
  <si>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</si>
  <si>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</si>
  <si>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</si>
  <si>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</si>
  <si>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</si>
  <si>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</si>
  <si>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</si>
  <si>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</si>
  <si>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</si>
  <si>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</si>
  <si>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</si>
  <si>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</si>
  <si>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</si>
  <si>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</si>
  <si>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</si>
  <si>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</si>
  <si>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</si>
  <si>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</si>
  <si>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</si>
  <si>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</si>
  <si>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</si>
  <si>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</si>
  <si>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</si>
  <si>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</si>
  <si>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</si>
  <si>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</si>
  <si>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</si>
  <si>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150 mins</t>
  </si>
  <si>
    <t>PCM-20251011-00000329</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</si>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</sst>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rgb="FF000000"/>
      <name val="Arial"/>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3" fillId="21"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278.31173877314723</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0.80241006944561377</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0.19962071759073297</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45941.260164699073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45941.260164699073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45941.260164699073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45941.260164699073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45941.260164699073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45941.260164699073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45941.260164699073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45941.260164699073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45941.260164699073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45941.260164699073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45941.260164699073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45941.260164699073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45941.260164699073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45941.260164699073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45941.260164699073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45941.260164699073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45941.260164699073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45941.260164699073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45941.260164699073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45941.260164699073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45941.260164699073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45941.260164699073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45941.260164699073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45941.260164699073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45941.260164699073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45941.260164699073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45941.260164699073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45941.260164699073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45941.260164699073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45941.260164699073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45941.260164699073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45941.260164699073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45941.260164699073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45941.260164699073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45941.260164699073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45941.260164699073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45941.260164699073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45941.260164699073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45941.260164699073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45941.260164699073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45941.260164699073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45941.260164699073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45941.260164699073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45941.260164699073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45941.260164699073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45941.260164699073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45941.260164699073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45941.260164699073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AF60AEC4-88E8-4B16-A92F-E8796896B53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tabSelected="1"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134.53308136574196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116.26032673611189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45941.260164699073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45941.260164699073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45941.260164699073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7"/>
      <c r="E10" s="120"/>
      <c r="F10" s="121"/>
      <c r="G10" s="122">
        <f ca="1">IFERROR(NOW()-F10,"-")</f>
        <v>45941.260164699073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45941.260164699073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45941.260164699073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45941.260164699073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45941.260164699073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45941.260164699073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45941.260164699073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45941.260164699073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45941.260164699073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45941.260164699073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45941.260164699073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45941.260164699073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45941.260164699073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45941.260164699073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45941.260164699073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45941.260164699073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45941.260164699073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45941.260164699073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45941.260164699073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45941.260164699073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45941.260164699073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45941.260164699073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45941.260164699073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45941.260164699073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45941.260164699073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45941.260164699073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45941.260164699073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45941.260164699073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45941.260164699073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45941.260164699073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45941.260164699073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45941.260164699073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45941.260164699073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45941.260164699073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45941.260164699073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45941.260164699073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45941.260164699073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45941.260164699073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45941.260164699073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45941.260164699073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45941.260164699073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45941.260164699073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45941.260164699073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45941.260164699073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45941.260164699073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45941.260164699073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45941.260164699073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45941.260164699073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45941.260164699073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45941.260164699073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45941.260164699073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45941.260164699073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45941.260164699073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45941.260164699073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45941.260164699073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45941.260164699073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45941.260164699073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45941.260164699073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45941.260164699073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45941.260164699073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45941.260164699073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45941.260164699073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45941.260164699073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45941.260164699073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45941.260164699073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45941.260164699073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45941.260164699073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45941.260164699073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45941.260164699073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45941.260164699073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45941.260164699073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45941.260164699073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45941.260164699073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45941.260164699073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45941.260164699073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45941.260164699073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45941.260164699073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45941.260164699073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45941.260164699073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45941.260164699073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45941.260164699073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45941.260164699073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45941.260164699073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45941.260164699073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45941.260164699073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45941.260164699073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45941.260164699073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45941.260164699073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45941.260164699073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45941.260164699073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45941.260164699073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45941.260164699073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45941.260164699073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45941.260164699073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45941.260164699073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45941.260164699073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45941.260164699073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45941.260164699073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45941.260164699073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45941.260164699073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45941.260164699073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45941.260164699073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45941.260164699073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45941.260164699073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45941.260164699073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45941.260164699073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45941.260164699073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45941.260164699073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45941.260164699073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45941.260164699073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45941.260164699073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45941.260164699073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45941.260164699073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45941.260164699073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45941.260164699073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45941.260164699073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45941.260164699073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45941.260164699073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45941.260164699073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45941.260164699073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45941.260164699073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45941.260164699073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45941.260164699073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45941.260164699073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45941.260164699073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45941.260164699073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45941.260164699073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45941.260164699073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45941.260164699073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45941.260164699073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45941.260164699073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45941.260164699073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45941.260164699073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45941.260164699073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45941.260164699073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45941.260164699073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45941.260164699073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45941.260164699073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45941.260164699073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45941.260164699073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45941.260164699073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45941.260164699073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45941.260164699073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45941.260164699073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45941.260164699073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45941.260164699073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45941.260164699073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45941.260164699073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45941.260164699073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45941.260164699073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45941.260164699073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45941.260164699073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45941.260164699073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45941.260164699073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45941.260164699073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45941.260164699073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45941.260164699073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45941.260164699073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45941.260164699073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45941.260164699073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45941.260164699073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45941.260164699073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45941.260164699073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45941.260164699073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45941.260164699073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45941.260164699073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45941.260164699073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45941.260164699073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45941.260164699073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45941.260164699073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45941.260164699073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45941.260164699073</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45941.260164699073</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45941.260164699073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45941.260164699073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45941.260164699073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45941.260164699073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45941.260164699073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45941.260164699073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45941.260164699073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45941.260164699073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45941.260164699073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45941.260164699073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45941.260164699073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45941.260164699073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45941.260164699073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45941.260164699073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45941.260164699073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45941.260164699073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45941.260164699073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45941.260164699073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45941.260164699073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45941.260164699073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45941.260164699073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45941.260164699073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45941.260164699073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45941.260164699073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45941.260164699073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45941.260164699073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45941.260164699073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45941.260164699073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45941.260164699073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45941.260164699073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45941.260164699073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45941.260164699073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45941.260164699073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45941.260164699073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45941.260164699073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45941.260164699073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45941.260164699073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45941.260164699073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45941.260164699073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45941.260164699073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45941.260164699073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45941.260164699073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45941.260164699073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45941.260164699073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45941.260164699073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45941.260164699073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45941.260164699073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45941.260164699073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45941.260164699073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45941.260164699073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45941.260164699073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45941.260164699073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45941.260164699073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45941.260164699073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45941.260164699073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45941.260164699073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45941.260164699073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45941.260164699073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45941.260164699073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45941.260164699073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45941.260164699073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45941.260164699073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45941.260164699073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45941.260164699073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45941.260164699073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45941.260164699073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45941.260164699073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45941.260164699073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45941.260164699073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45941.260164699073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45941.260164699073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45941.260164699073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45941.260164699073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45941.260164699073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45941.260164699073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45941.260164699073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45941.260164699073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45941.260164699073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45941.260164699073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45941.260164699073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45941.260164699073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45941.260164699073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45941.260164699073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45941.260164699073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45941.260164699073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45941.260164699073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45941.260164699073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45941.260164699073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45941.260164699073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45941.260164699073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45941.260164699073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45941.260164699073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45941.260164699073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45941.260164699073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45941.260164699073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45941.260164699073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45941.260164699073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45941.260164699073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45941.260164699073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45941.260164699073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45941.260164699073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45941.260164699073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45941.260164699073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45941.260164699073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45941.260164699073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45941.260164699073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45941.260164699073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45941.260164699073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45941.260164699073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45941.260164699073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45941.260164699073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45941.260164699073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45941.260164699073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45941.260164699073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45941.260164699073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45941.260164699073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45941.260164699073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45941.260164699073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45941.260164699073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45941.260164699073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45941.260164699073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45941.260164699073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45941.260164699073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45941.260164699073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45941.260164699073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45941.260164699073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45941.260164699073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45941.260164699073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45941.260164699073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45941.260164699073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45941.260164699073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45941.260164699073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45941.260164699073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45941.260164699073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45941.260164699073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45941.260164699073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45941.260164699073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45941.260164699073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45941.260164699073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45941.260164699073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45941.260164699073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45941.260164699073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45941.260164699073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45941.260164699073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45941.260164699073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45941.260164699073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45941.260164699073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45941.260164699073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45941.260164699073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45941.260164699073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45941.260164699073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45941.260164699073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45941.260164699073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45941.260164699073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45941.260164699073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45941.260164699073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45941.260164699073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45941.260164699073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45941.260164699073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45941.260164699073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45941.260164699073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45941.260164699073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45941.260164699073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45941.260164699073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45941.260164699073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45941.260164699073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45941.260164699073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45941.260164699073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45941.260164699073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45941.260164699073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45941.260164699073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45941.260164699073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45941.260164699073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45941.260164699073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45941.260164699073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45941.260164699073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45941.260164699073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45941.260164699073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45941.260164699073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45941.260164699073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45941.260164699073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45941.260164699073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45941.260164699073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45941.260164699073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45941.260164699073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45941.260164699073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45941.260164699073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45941.260164699073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45941.260164699073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45941.260164699073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45941.260164699073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45941.260164699073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45941.260164699073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45941.260164699073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45941.260164699073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45941.260164699073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45941.260164699073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45941.260164699073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45941.260164699073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45941.260164699073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45941.260164699073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45941.260164699073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45941.260164699073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45941.260164699073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45941.260164699073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45941.260164699073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45941.260164699073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45941.260164699073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45941.260164699073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45941.260164699073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45941.260164699073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45941.260164699073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45941.260164699073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45941.260164699073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45941.260164699073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45941.260164699073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45941.260164699073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45941.260164699073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45941.260164699073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45941.260164699073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45941.260164699073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45941.260164699073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45941.260164699073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45941.260164699073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45941.260164699073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45941.260164699073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45941.260164699073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45941.260164699073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45941.260164699073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45941.260164699073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45941.260164699073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45941.260164699073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45941.260164699073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45941.260164699073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45941.260164699073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45941.260164699073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45941.260164699073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45941.260164699073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45941.260164699073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45941.260164699073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45941.260164699073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45941.260164699073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45941.260164699073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45941.260164699073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45941.260164699073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45941.260164699073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45941.260164699073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45941.260164699073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45941.260164699073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45941.260164699073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45941.260164699073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45941.260164699073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45941.260164699073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45941.260164699073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45941.260164699073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45941.260164699073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45941.260164699073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45941.260164699073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45941.260164699073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45941.260164699073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45941.260164699073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45941.260164699073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45941.260164699073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45941.260164699073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45941.260164699073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45941.260164699073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45941.260164699073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45941.260164699073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45941.260164699073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45941.260164699073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45941.260164699073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45941.260164699073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45941.260164699073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45941.260164699073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45941.260164699073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45941.260164699073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45941.260164699073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45941.260164699073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45941.260164699073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45941.260164699073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45941.260164699073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45941.260164699073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45941.260164699073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45941.260164699073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45941.260164699073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45941.260164699073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45941.260164699073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45941.260164699073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45941.260164699073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45941.260164699073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45941.260164699073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45941.260164699073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45941.260164699073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45941.260164699073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45941.260164699073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45941.260164699073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45941.260164699073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45941.260164699073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45941.260164699073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45941.260164699073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45941.260164699073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45941.260164699073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45941.260164699073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45941.260164699073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45941.260164699073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45941.260164699073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45941.260164699073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45941.260164699073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45941.260164699073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45941.260164699073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45941.260164699073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45941.260164699073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45941.260164699073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45941.260164699073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45941.260164699073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45941.260164699073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45941.260164699073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45941.260164699073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45941.260164699073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45941.260164699073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45941.260164699073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45941.260164699073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45941.260164699073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45941.260164699073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45941.260164699073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45941.260164699073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45941.260164699073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45941.260164699073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45941.260164699073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45941.260164699073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45941.260164699073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45941.260164699073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45941.260164699073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45941.260164699073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45941.260164699073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45941.260164699073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45941.260164699073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45941.260164699073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45941.260164699073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45941.260164699073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45941.260164699073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45941.260164699073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45941.260164699073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45941.260164699073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45941.260164699073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45941.260164699073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45941.260164699073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45941.260164699073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45941.260164699073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45941.260164699073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45941.260164699073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45941.260164699073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45941.260164699073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45941.260164699073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45941.260164699073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45941.260164699073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45941.260164699073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45941.260164699073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45941.260164699073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45941.260164699073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45941.260164699073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45941.260164699073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45941.260164699073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45941.260164699073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45941.260164699073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45941.260164699073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45941.260164699073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45941.260164699073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45941.260164699073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45941.260164699073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45941.260164699073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45941.260164699073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45941.260164699073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45941.260164699073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45941.260164699073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45941.260164699073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45941.260164699073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45941.260164699073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45941.260164699073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45941.260164699073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45941.260164699073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45941.260164699073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45941.260164699073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45941.260164699073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45941.260164699073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45941.260164699073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45941.260164699073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45941.260164699073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45941.260164699073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45941.260164699073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45941.260164699073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45941.260164699073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45941.260164699073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45941.260164699073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45941.260164699073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45941.260164699073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45941.260164699073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45941.260164699073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45941.260164699073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45941.260164699073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45941.260164699073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45941.260164699073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45941.260164699073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45941.260164699073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45941.260164699073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45941.260164699073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45941.260164699073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45941.260164699073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45941.260164699073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45941.260164699073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45941.260164699073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45941.260164699073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45941.260164699073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45941.260164699073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45941.260164699073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45941.260164699073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45941.260164699073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45941.260164699073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45941.260164699073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45941.260164699073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45941.260164699073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45941.260164699073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45941.260164699073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45941.260164699073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45941.260164699073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45941.260164699073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45941.260164699073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45941.260164699073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45941.260164699073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45941.260164699073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45941.260164699073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45941.260164699073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45941.260164699073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45941.260164699073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45941.260164699073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45941.260164699073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45941.260164699073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45941.260164699073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45941.260164699073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45941.260164699073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45941.260164699073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45941.260164699073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45941.260164699073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45941.260164699073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45941.260164699073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45941.260164699073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45941.260164699073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45941.260164699073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45941.260164699073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45941.260164699073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45941.260164699073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45941.260164699073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45941.260164699073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45941.260164699073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45941.260164699073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45941.260164699073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45941.260164699073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45941.260164699073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45941.260164699073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45941.260164699073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45941.260164699073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45941.260164699073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45941.260164699073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45941.260164699073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45941.260164699073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45941.260164699073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45941.260164699073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45941.260164699073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45941.260164699073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45941.260164699073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45941.260164699073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45941.260164699073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45941.260164699073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45941.260164699073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45941.260164699073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45941.260164699073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45941.260164699073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45941.260164699073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45941.260164699073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45941.260164699073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45941.260164699073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45941.260164699073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45941.260164699073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45941.260164699073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45941.260164699073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45941.260164699073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45941.260164699073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45941.260164699073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45941.260164699073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45941.260164699073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45941.260164699073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45941.260164699073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45941.260164699073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45941.260164699073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45941.260164699073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45941.260164699073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45941.260164699073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45941.260164699073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45941.260164699073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45941.260164699073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45941.260164699073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45941.260164699073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45941.260164699073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45941.260164699073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45941.260164699073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45941.260164699073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45941.260164699073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45941.260164699073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45941.260164699073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45941.260164699073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45941.260164699073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45941.260164699073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45941.260164699073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45941.260164699073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45941.260164699073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45941.260164699073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45941.260164699073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45941.260164699073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45941.260164699073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45941.260164699073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45941.260164699073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45941.260164699073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45941.260164699073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45941.260164699073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45941.260164699073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45941.260164699073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45941.260164699073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45941.260164699073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45941.260164699073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45941.260164699073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45941.260164699073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45941.260164699073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45941.260164699073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45941.260164699073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45941.260164699073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45941.260164699073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45941.260164699073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45941.260164699073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45941.260164699073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45941.260164699073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45941.260164699073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45941.260164699073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45941.260164699073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45941.260164699073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45941.260164699073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45941.260164699073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45941.260164699073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45941.260164699073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45941.260164699073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45941.260164699073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45941.260164699073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45941.260164699073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45941.260164699073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45941.260164699073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45941.260164699073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45941.260164699073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45941.260164699073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45941.260164699073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45941.260164699073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45941.260164699073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45941.260164699073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45941.260164699073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45941.260164699073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45941.260164699073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45941.260164699073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45941.260164699073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45941.260164699073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45941.260164699073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45941.260164699073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45941.260164699073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45941.260164699073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45941.260164699073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45941.260164699073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45941.260164699073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45941.260164699073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45941.260164699073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45941.260164699073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45941.260164699073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45941.260164699073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45941.260164699073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45941.260164699073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45941.260164699073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45941.260164699073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45941.260164699073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45941.260164699073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45941.260164699073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45941.260164699073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45941.260164699073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45941.260164699073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45941.260164699073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45941.260164699073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45941.260164699073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45941.260164699073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45941.260164699073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45941.260164699073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45941.260164699073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45941.260164699073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45941.260164699073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45941.260164699073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45941.260164699073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45941.260164699073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45941.260164699073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45941.260164699073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45941.260164699073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45941.260164699073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45941.260164699073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45941.260164699073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45941.260164699073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45941.260164699073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45941.260164699073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45941.260164699073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45941.260164699073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45941.260164699073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45941.260164699073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45941.260164699073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45941.260164699073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45941.260164699073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45941.260164699073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45941.260164699073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45941.260164699073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45941.260164699073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45941.260164699073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45941.260164699073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45941.260164699073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45941.260164699073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45941.260164699073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45941.260164699073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45941.260164699073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45941.260164699073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45941.260164699073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45941.260164699073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45941.260164699073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45941.260164699073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45941.260164699073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45941.260164699073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45941.260164699073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45941.260164699073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45941.260164699073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45941.260164699073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45941.260164699073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45941.260164699073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45941.260164699073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45941.260164699073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45941.260164699073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45941.260164699073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45941.260164699073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45941.260164699073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45941.260164699073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45941.260164699073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45941.260164699073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45941.260164699073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45941.260164699073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45941.260164699073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45941.260164699073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45941.260164699073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45941.260164699073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45941.260164699073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45941.260164699073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45941.260164699073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45941.260164699073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45941.260164699073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45941.260164699073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45941.260164699073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45941.260164699073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45941.260164699073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45941.260164699073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45941.260164699073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45941.260164699073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45941.260164699073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45941.260164699073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45941.260164699073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45941.260164699073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45941.260164699073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45941.260164699073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45941.260164699073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45941.260164699073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45941.260164699073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45941.260164699073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45941.260164699073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45941.260164699073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45941.260164699073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45941.260164699073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45941.260164699073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45941.260164699073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45941.260164699073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45941.260164699073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45941.260164699073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45941.260164699073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45941.260164699073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45941.260164699073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45941.260164699073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45941.260164699073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45941.260164699073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45941.260164699073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45941.260164699073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45941.260164699073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45941.260164699073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45941.260164699073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45941.260164699073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45941.260164699073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45941.260164699073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45941.260164699073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45941.260164699073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45941.260164699073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45941.260164699073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45941.260164699073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45941.260164699073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45941.260164699073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45941.260164699073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45941.260164699073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45941.260164699073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45941.260164699073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45941.260164699073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45941.260164699073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45941.260164699073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45941.260164699073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45941.260164699073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45941.260164699073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45941.260164699073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45941.260164699073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45941.260164699073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45941.260164699073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45941.260164699073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45941.260164699073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45941.260164699073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45941.260164699073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45941.260164699073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45941.260164699073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45941.260164699073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45941.260164699073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45941.260164699073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45941.260164699073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45941.260164699073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45941.260164699073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45941.260164699073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45941.260164699073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45941.260164699073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45941.260164699073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45941.260164699073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45941.260164699073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45941.260164699073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45941.260164699073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45941.260164699073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45941.260164699073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45941.260164699073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45941.260164699073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45941.260164699073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45941.260164699073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45941.260164699073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45941.260164699073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45941.260164699073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45941.260164699073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45941.260164699073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45941.260164699073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45941.260164699073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45941.260164699073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45941.260164699073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45941.260164699073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45941.260164699073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45941.260164699073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45941.260164699073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45941.260164699073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45941.260164699073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45941.260164699073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45941.260164699073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45941.260164699073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45941.260164699073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45941.260164699073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45941.260164699073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45941.260164699073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45941.260164699073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45941.260164699073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45941.260164699073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45941.260164699073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45941.260164699073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45941.260164699073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45941.260164699073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45941.260164699073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45941.260164699073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45941.260164699073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45941.260164699073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45941.260164699073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45941.260164699073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45941.260164699073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45941.260164699073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45941.260164699073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45941.260164699073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45941.260164699073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45941.260164699073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45941.260164699073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45941.260164699073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45941.260164699073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45941.260164699073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45941.260164699073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45941.260164699073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45941.260164699073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45941.260164699073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45941.260164699073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45941.260164699073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45941.260164699073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45941.260164699073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45941.260164699073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45941.260164699073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45941.260164699073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45941.260164699073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45941.260164699073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45941.260164699073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45941.260164699073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45941.260164699073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45941.260164699073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45941.260164699073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45941.260164699073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45941.260164699073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45941.260164699073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45941.260164699073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45941.260164699073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45941.260164699073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45941.260164699073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45941.260164699073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45941.260164699073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45941.260164699073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45941.260164699073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45941.260164699073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45941.260164699073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45941.260164699073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45941.260164699073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45941.260164699073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45941.260164699073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45941.260164699073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45941.260164699073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45941.260164699073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45941.260164699073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45941.260164699073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45941.260164699073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45941.260164699073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45941.260164699073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45941.260164699073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45941.260164699073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45941.260164699073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45941.260164699073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45941.260164699073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45941.260164699073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45941.260164699073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45941.260164699073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45941.260164699073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45941.260164699073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45941.260164699073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45941.260164699073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45941.260164699073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45941.260164699073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45941.260164699073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45941.260164699073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45941.260164699073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45941.260164699073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45941.260164699073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45941.260164699073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45941.260164699073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45941.260164699073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45941.260164699073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45941.260164699073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45941.260164699073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45941.260164699073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45941.260164699073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45941.260164699073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45941.260164699073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45941.260164699073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45941.260164699073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45941.260164699073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45941.260164699073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45941.260164699073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45941.260164699073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45941.260164699073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45941.260164699073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45941.260164699073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45941.260164699073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45941.260164699073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45941.260164699073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45941.260164699073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45941.260164699073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45941.260164699073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45941.260164699073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45941.260164699073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45941.260164699073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45941.260164699073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45941.260164699073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45941.260164699073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45941.260164699073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45941.260164699073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45941.260164699073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45941.260164699073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45941.260164699073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45941.260164699073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45941.260164699073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45941.260164699073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45941.260164699073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45941.260164699073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45941.260164699073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45941.260164699073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45941.260164699073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45941.260164699073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45941.260164699073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45941.260164699073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45941.260164699073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45941.260164699073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45941.260164699073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45941.260164699073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45941.260164699073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45941.260164699073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45941.260164699073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45941.260164699073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45941.260164699073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45941.260164699073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45941.260164699073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45941.260164699073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45941.260164699073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45941.260164699073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45941.260164699073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45941.260164699073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45941.260164699073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45941.260164699073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45941.260164699073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45941.260164699073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45941.260164699073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45941.260164699073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45941.260164699073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45941.260164699073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45941.260164699073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45941.260164699073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45941.260164699073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45941.260164699073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45941.260164699073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45941.260164699073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45941.260164699073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45941.260164699073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45941.260164699073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45941.260164699073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45941.260164699073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45941.260164699073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45941.260164699073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45941.260164699073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45941.260164699073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45941.260164699073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45941.260164699073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45941.260164699073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45941.260164699073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45941.260164699073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45941.260164699073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45941.260164699073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45941.260164699073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45941.260164699073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45941.260164699073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45941.260164699073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45941.260164699073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45941.260164699073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45941.260164699073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45941.260164699073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45941.260164699073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45941.260164699073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45941.260164699073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45941.260164699073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45941.260164699073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45941.260164699073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45941.260164699073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45941.260164699073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45941.260164699073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45941.260164699073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45941.260164699073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45941.260164699073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45941.260164699073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45941.260164699073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45941.260164699073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45941.260164699073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45941.260164699073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45941.260164699073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45941.260164699073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45941.260164699073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45941.260164699073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45941.260164699073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45941.260164699073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45941.260164699073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45941.260164699073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45941.260164699073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45941.260164699073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45941.260164699073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45941.260164699073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45941.260164699073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45941.260164699073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45941.260164699073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45941.260164699073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45941.260164699073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45941.260164699073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45941.260164699073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45941.260164699073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45941.260164699073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45941.260164699073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45941.260164699073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45941.260164699073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45941.260164699073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45941.260164699073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45941.260164699073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45941.260164699073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45941.260164699073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45941.260164699073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45941.260164699073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45941.260164699073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45941.260164699073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45941.260164699073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45941.260164699073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45941.260164699073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45941.260164699073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45941.260164699073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45941.260164699073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45941.260164699073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45941.260164699073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45941.260164699073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45941.260164699073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45941.260164699073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45941.260164699073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45941.260164699073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45941.260164699073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45941.260164699073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45941.260164699073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45941.260164699073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45941.260164699073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45941.260164699073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45941.260164699073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45941.260164699073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45941.260164699073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45941.260164699073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45941.260164699073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45941.260164699073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45941.260164699073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45941.260164699073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45941.260164699073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45941.260164699073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45941.260164699073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45941.260164699073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45941.260164699073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45941.260164699073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45941.260164699073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45941.260164699073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45941.260164699073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45941.260164699073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45941.260164699073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45941.260164699073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45941.260164699073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45941.260164699073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45941.260164699073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45941.260164699073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45941.260164699073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45941.260164699073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45941.260164699073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45941.260164699073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45941.260164699073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45941.260164699073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45941.260164699073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45941.260164699073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45941.260164699073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45941.260164699073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45941.260164699073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45941.260164699073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45941.260164699073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45941.260164699073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45941.260164699073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45941.260164699073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45941.260164699073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45941.260164699073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45941.260164699073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45941.260164699073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45941.260164699073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45941.260164699073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45941.260164699073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45941.260164699073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45941.260164699073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45941.260164699073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45941.260164699073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45941.260164699073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45941.260164699073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45941.260164699073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45941.260164699073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45941.260164699073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45941.260164699073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45941.260164699073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45941.260164699073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45941.260164699073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45941.260164699073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45941.260164699073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45941.260164699073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45941.260164699073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45941.260164699073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45941.260164699073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45941.260164699073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45941.260164699073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45941.260164699073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45941.260164699073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45941.260164699073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45941.260164699073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45941.260164699073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45941.260164699073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45941.260164699073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45941.260164699073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45941.260164699073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45941.260164699073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45941.260164699073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45941.260164699073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45941.260164699073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45941.260164699073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45941.260164699073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45941.260164699073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45941.260164699073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45941.260164699073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45941.260164699073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45941.260164699073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45941.260164699073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45941.260164699073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45941.260164699073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45941.260164699073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45941.260164699073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45941.260164699073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45941.260164699073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45941.260164699073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45941.260164699073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45941.260164699073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45941.260164699073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45941.260164699073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45941.260164699073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45941.260164699073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45941.260164699073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45941.260164699073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45941.260164699073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45941.260164699073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45941.260164699073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45941.260164699073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45941.260164699073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45941.260164699073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45941.260164699073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45941.260164699073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45941.260164699073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45941.260164699073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45941.260164699073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45941.260164699073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45941.260164699073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45941.260164699073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45941.260164699073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45941.260164699073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45941.260164699073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45941.260164699073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45941.260164699073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45941.260164699073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45941.260164699073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45941.260164699073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45941.260164699073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45941.260164699073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45941.260164699073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45941.260164699073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45941.260164699073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45941.260164699073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45941.260164699073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45941.260164699073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45941.260164699073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45941.260164699073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45941.260164699073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45941.260164699073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45941.260164699073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45941.260164699073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45941.260164699073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45941.260164699073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45941.260164699073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45941.260164699073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45941.260164699073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45941.260164699073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45941.260164699073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45941.260164699073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45941.260164699073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45941.260164699073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45941.260164699073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45941.260164699073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45941.260164699073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45941.260164699073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45941.260164699073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45941.260164699073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45941.260164699073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45941.260164699073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45941.260164699073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45941.260164699073</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237.77944710647716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0.25947025462664897</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9.1414699076267425E-2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5.8567476851749234E-2</v>
      </c>
      <c r="H5" s="131">
        <v>45941.195949074077</v>
      </c>
      <c r="I5" s="127" t="str">
        <f>IFERROR(VLOOKUP(D5,DB!A:F,6,0),"")</f>
        <v>SCECO</v>
      </c>
      <c r="J5" s="127" t="str">
        <f>IFERROR(VLOOKUP(D5,DB!A:G,7,0),"")</f>
        <v>Dead</v>
      </c>
      <c r="K5" s="133" t="s">
        <v>39063</v>
      </c>
      <c r="L5" s="129" t="str">
        <f>IFERROR(VLOOKUP(D5,DB!A:I,9,0),"")</f>
        <v>Latis</v>
      </c>
    </row>
    <row r="6" spans="1:16" ht="15" customHeight="1">
      <c r="A6" s="127"/>
      <c r="B6" s="127" t="str">
        <f>IFERROR(VLOOKUP(D6,DB!A:K,11,0),"")</f>
        <v/>
      </c>
      <c r="C6" s="128"/>
      <c r="D6" s="129"/>
      <c r="E6" s="104"/>
      <c r="F6" s="131"/>
      <c r="G6" s="132">
        <f ca="1">IFERROR(NOW()-F6,"")</f>
        <v>45941.260164699073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45941.260164699073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45941.260164699073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45941.260164699073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45941.260164699073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45941.260164699073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45941.260164699073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45941.260164699073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45941.260164699073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45941.260164699073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45941.260164699073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45941.260164699073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45941.260164699073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45941.260164699073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45941.260164699073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45941.260164699073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45941.260164699073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45941.260164699073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45941.260164699073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45941.260164699073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45941.260164699073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45941.260164699073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45941.260164699073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45941.260164699073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45941.260164699073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45941.260164699073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45941.260164699073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45941.260164699073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45941.260164699073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45941.260164699073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45941.260164699073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45941.260164699073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45941.260164699073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45941.260164699073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45941.260164699073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45941.260164699073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45941.260164699073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45941.260164699073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45941.260164699073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45941.260164699073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45941.260164699073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45941.260164699073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45941.260164699073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45941.260164699073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45941.260164699073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45941.260164699073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45941.260164699073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45941.260164699073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45941.260164699073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45941.260164699073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45941.260164699073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45941.260164699073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45941.260164699073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45941.260164699073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45941.260164699073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45941.260164699073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45941.260164699073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45941.260164699073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45941.260164699073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45941.260164699073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45941.260164699073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45941.260164699073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45941.260164699073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45941.260164699073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45941.260164699073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45941.260164699073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45941.260164699073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45941.260164699073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45941.260164699073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45941.260164699073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45941.260164699073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45941.260164699073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45941.260164699073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45941.260164699073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45941.260164699073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45941.260164699073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45941.260164699073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45941.260164699073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45941.260164699073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45941.260164699073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45941.260164699073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45941.260164699073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45941.260164699073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45941.260164699073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45941.260164699073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45941.260164699073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45941.260164699073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45941.260164699073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45941.260164699073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45941.260164699073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45941.260164699073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45941.260164699073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45941.260164699073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45941.260164699073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45941.260164699073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45941.260164699073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45941.260164699073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45941.260164699073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45941.260164699073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45941.260164699073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45941.260164699073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45941.260164699073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45941.260164699073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45941.260164699073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45941.260164699073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45941.260164699073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45941.260164699073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45941.260164699073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45941.260164699073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45941.260164699073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45941.260164699073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45941.260164699073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45941.260164699073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45941.260164699073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45941.260164699073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45941.260164699073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45941.260164699073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45941.260164699073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45941.260164699073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45941.260164699073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45941.260164699073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45941.260164699073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45941.260164699073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45941.260164699073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45941.260164699073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45941.260164699073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45941.260164699073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45941.260164699073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45941.260164699073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45941.260164699073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45941.260164699073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45941.260164699073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45941.260164699073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45941.260164699073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45941.260164699073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45941.260164699073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45941.260164699073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45941.260164699073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45941.260164699073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45941.260164699073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45941.260164699073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45941.260164699073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45941.260164699073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45941.260164699073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45941.260164699073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45941.260164699073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45941.260164699073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45941.260164699073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45941.260164699073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45941.260164699073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45941.260164699073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45941.260164699073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45941.260164699073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45941.260164699073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45941.260164699073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45941.260164699073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45941.260164699073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45941.260164699073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45941.260164699073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45941.260164699073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45941.260164699073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45941.260164699073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45941.260164699073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45941.260164699073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45941.260164699073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45941.260164699073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45941.260164699073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45941.260164699073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45941.260164699073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45941.260164699073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45941.260164699073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45941.260164699073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45941.260164699073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45941.260164699073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45941.260164699073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45941.260164699073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45941.260164699073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45941.260164699073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45941.260164699073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45941.260164699073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45941.260164699073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45941.260164699073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45941.260164699073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45941.260164699073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45941.260164699073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45941.260164699073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45941.260164699073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45941.260164699073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45941.260164699073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45941.260164699073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45941.260164699073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45941.260164699073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45941.260164699073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45941.260164699073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45941.260164699073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45941.260164699073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45941.260164699073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45941.260164699073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45941.260164699073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45941.260164699073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45941.260164699073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45941.260164699073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45941.260164699073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45941.260164699073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45941.260164699073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45941.260164699073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45941.260164699073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45941.260164699073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45941.260164699073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45941.260164699073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45941.260164699073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45941.260164699073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45941.260164699073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45941.260164699073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45941.260164699073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45941.260164699073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45941.260164699073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45941.260164699073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45941.260164699073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45941.260164699073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45941.260164699073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45941.260164699073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45941.260164699073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45941.260164699073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45941.260164699073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45941.260164699073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45941.260164699073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45941.260164699073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45941.260164699073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45941.260164699073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45941.260164699073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45941.260164699073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45941.260164699073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45941.260164699073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45941.260164699073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45941.260164699073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45941.260164699073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45941.260164699073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45941.260164699073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45941.260164699073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45941.260164699073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45941.260164699073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45941.260164699073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45941.260164699073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45941.260164699073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45941.260164699073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45941.260164699073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45941.260164699073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45941.260164699073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45941.260164699073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45941.260164699073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45941.260164699073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45941.260164699073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45941.260164699073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45941.260164699073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45941.260164699073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45941.260164699073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45941.260164699073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45941.260164699073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45941.260164699073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45941.260164699073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45941.260164699073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45941.260164699073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45941.260164699073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45941.260164699073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45941.260164699073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45941.260164699073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45941.260164699073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45941.260164699073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45941.260164699073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45941.260164699073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45941.260164699073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45941.260164699073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45941.260164699073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45941.260164699073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45941.260164699073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45941.260164699073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45941.260164699073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45941.260164699073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45941.260164699073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45941.260164699073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45941.260164699073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45941.260164699073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45941.260164699073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45941.260164699073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45941.260164699073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45941.260164699073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45941.260164699073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45941.260164699073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45941.260164699073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45941.260164699073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45941.260164699073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45941.260164699073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45941.260164699073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45941.260164699073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45941.260164699073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45941.260164699073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45941.260164699073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45941.260164699073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45941.260164699073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45941.260164699073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45941.260164699073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45941.260164699073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45941.260164699073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45941.260164699073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45941.260164699073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45941.260164699073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45941.260164699073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45941.260164699073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45941.260164699073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45941.260164699073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45941.260164699073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45941.260164699073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45941.260164699073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45941.260164699073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45941.260164699073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45941.260164699073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45941.260164699073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45941.260164699073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45941.260164699073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45941.260164699073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45941.260164699073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45941.260164699073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45941.260164699073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45941.260164699073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45941.260164699073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45941.260164699073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45941.260164699073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45941.260164699073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45941.260164699073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45941.260164699073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45941.260164699073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45941.260164699073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45941.260164699073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45941.260164699073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45941.260164699073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45941.260164699073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45941.260164699073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45941.260164699073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45941.260164699073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45941.260164699073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45941.260164699073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45941.260164699073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45941.260164699073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45941.260164699073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45941.260164699073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45941.260164699073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45941.260164699073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45941.260164699073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45941.260164699073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45941.260164699073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45941.260164699073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45941.260164699073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45941.260164699073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45941.260164699073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45941.260164699073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45941.260164699073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45941.260164699073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45941.260164699073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45941.260164699073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45941.260164699073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45941.260164699073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45941.260164699073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45941.260164699073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45941.260164699073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45941.260164699073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45941.260164699073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45941.260164699073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45941.260164699073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45941.260164699073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45941.260164699073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45941.260164699073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45941.260164699073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45941.260164699073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45941.260164699073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45941.260164699073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45941.260164699073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45941.260164699073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45941.260164699073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45941.260164699073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45941.260164699073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45941.260164699073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45941.260164699073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45941.260164699073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45941.260164699073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45941.260164699073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45941.260164699073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45941.260164699073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45941.260164699073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45941.260164699073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45941.260164699073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45941.260164699073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45941.260164699073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45941.260164699073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45941.260164699073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45941.260164699073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45941.260164699073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45941.260164699073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45941.260164699073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45941.260164699073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45941.260164699073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45941.260164699073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45941.260164699073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45941.260164699073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45941.260164699073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45941.260164699073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45941.260164699073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45941.260164699073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45941.260164699073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45941.260164699073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45941.260164699073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45941.260164699073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45941.260164699073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45941.260164699073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45941.260164699073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45941.260164699073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45941.260164699073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45941.260164699073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45941.260164699073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45941.260164699073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45941.260164699073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45941.260164699073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45941.260164699073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45941.260164699073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45941.260164699073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45941.260164699073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45941.260164699073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45941.260164699073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45941.260164699073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45941.260164699073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49.428104513885046</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15.071287384256721</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7" ca="1" si="1">IFERROR(NOW()-F4,"")</f>
        <v>45941.260164699073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45941.260164699073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45941.260164699073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45941.260164699073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45941.260164699073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45941.260164699073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45941.260164699073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45941.260164699073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45941.260164699073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45941.260164699073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45941.260164699073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45941.260164699073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45941.260164699073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45941.260164699073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45941.260164699073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45941.260164699073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45941.260164699073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45941.260164699073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45941.260164699073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45941.260164699073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45941.260164699073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45941.260164699073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45941.260164699073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45941.260164699073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45941.260164699073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45941.260164699073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45941.260164699073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45941.260164699073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45941.260164699073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45941.260164699073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45941.260164699073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45941.260164699073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45941.260164699073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45941.260164699073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45941.260164699073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45941.260164699073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45941.260164699073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45941.260164699073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45941.260164699073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45941.260164699073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45941.260164699073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45941.260164699073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45941.260164699073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45941.260164699073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45941.260164699073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45941.260164699073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45941.260164699073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45941.260164699073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45941.260164699073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45941.260164699073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45941.260164699073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45941.260164699073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45941.260164699073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45941.260164699073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45941.260164699073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45941.260164699073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45941.260164699073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45941.260164699073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45941.260164699073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45941.260164699073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45941.260164699073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45941.260164699073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45941.260164699073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45941.260164699073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45941.260164699073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45941.260164699073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45941.260164699073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45941.260164699073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45941.260164699073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45941.260164699073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45941.260164699073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45941.260164699073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45941.260164699073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45941.260164699073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45941.260164699073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45941.260164699073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45941.260164699073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45941.260164699073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45941.260164699073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45941.260164699073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45941.260164699073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45941.260164699073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45941.260164699073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45941.260164699073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45941.260164699073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45941.260164699073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45941.260164699073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45941.260164699073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45941.260164699073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45941.260164699073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45941.260164699073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45941.260164699073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45941.260164699073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45941.260164699073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45941.260164699073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45941.260164699073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45941.260164699073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45941.260164699073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45941.260164699073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14.487317476850876</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1.7311021990753943</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7.3791924768520403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0.23620636574196396</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39076</v>
      </c>
      <c r="B6" s="148" t="str">
        <f>IFERROR(VLOOKUP(D6,DB!A:K,11,0),"")</f>
        <v>R6</v>
      </c>
      <c r="C6" s="148">
        <v>1</v>
      </c>
      <c r="D6" s="148" t="s">
        <v>33325</v>
      </c>
      <c r="E6" s="148" t="s">
        <v>38964</v>
      </c>
      <c r="F6" s="150">
        <v>45941.057118055556</v>
      </c>
      <c r="G6" s="151">
        <f ca="1">IFERROR(NOW()-F6,"-")</f>
        <v>0.20304664351715473</v>
      </c>
      <c r="H6" s="152">
        <v>45941.051412037035</v>
      </c>
      <c r="I6" s="148" t="str">
        <f>IFERROR(VLOOKUP(D6,DB!A:F,6,0),"")</f>
        <v>Generator-SG</v>
      </c>
      <c r="J6" s="148" t="str">
        <f>IFERROR(VLOOKUP(D6,DB!A:G,7,0),"")</f>
        <v>Vandalized</v>
      </c>
      <c r="K6" s="148" t="s">
        <v>39077</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64"/>
      <c r="E7" s="157"/>
      <c r="F7" s="113"/>
      <c r="G7" s="158">
        <f ca="1">IFERROR(NOW()-F7,"-")</f>
        <v>45941.260164699073</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45941.260164699073</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45941.260164699073</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45941.260164699073</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45941.260164699073</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45941.260164699073</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45941.260164699073</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45941.260164699073</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45941.260164699073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45941.260164699073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45941.260164699073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45941.260164699073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45941.260164699073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45941.260164699073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45941.260164699073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45941.260164699073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45941.260164699073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45941.260164699073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45941.260164699073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45941.260164699073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45941.260164699073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45941.260164699073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45941.260164699073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45941.260164699073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45941.260164699073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45941.260164699073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45941.260164699073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45941.260164699073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45941.260164699073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45941.260164699073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45941.260164699073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45941.260164699073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45941.260164699073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45941.260164699073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45941.260164699073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45941.260164699073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45941.260164699073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45941.260164699073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45941.260164699073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45941.260164699073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45941.260164699073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45941.260164699073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45941.260164699073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45941.260164699073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45941.260164699073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45941.260164699073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45941.260164699073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45941.260164699073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45941.260164699073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45941.260164699073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45941.260164699073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45941.260164699073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45941.260164699073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45941.260164699073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45941.260164699073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45941.260164699073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45941.260164699073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45941.260164699073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45941.260164699073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45941.260164699073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45941.260164699073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45941.260164699073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45941.260164699073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45941.260164699073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45941.260164699073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45941.260164699073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45941.260164699073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45941.260164699073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45941.260164699073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45941.260164699073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45941.260164699073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45941.260164699073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45941.260164699073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45941.260164699073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45941.260164699073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45941.260164699073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45941.260164699073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45941.260164699073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45941.260164699073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45941.260164699073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45941.260164699073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45941.260164699073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45941.260164699073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45941.260164699073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45941.260164699073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45941.260164699073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45941.260164699073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45941.260164699073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45941.260164699073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45941.260164699073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45941.260164699073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45941.260164699073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45941.260164699073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45941.260164699073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45941.260164699073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45941.260164699073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45941.260164699073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45941.260164699073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45941.260164699073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45941.260164699073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45941.260164699073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45941.260164699073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45941.260164699073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45941.260164699073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45941.260164699073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45941.260164699073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45941.260164699073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45941.260164699073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45941.260164699073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45941.260164699073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45941.260164699073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45941.260164699073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45941.260164699073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45941.260164699073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45941.260164699073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45941.260164699073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45941.260164699073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45941.260164699073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45941.260164699073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45941.260164699073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45941.260164699073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45941.260164699073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45941.260164699073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45941.260164699073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45941.260164699073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45941.260164699073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45941.260164699073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45941.260164699073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45941.260164699073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45941.260164699073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45941.260164699073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45941.260164699073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45941.260164699073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45941.260164699073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45941.260164699073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45941.260164699073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45941.260164699073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45941.260164699073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45941.260164699073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45941.260164699073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45941.260164699073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45941.260164699073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45941.260164699073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45941.260164699073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45941.260164699073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45941.260164699073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45941.260164699073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45941.260164699073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45941.260164699073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45941.260164699073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45941.260164699073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45941.260164699073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45941.260164699073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45941.260164699073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45941.260164699073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45941.260164699073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45941.260164699073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45941.260164699073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45941.260164699073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45941.260164699073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45941.260164699073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45941.260164699073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45941.260164699073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45941.260164699073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45941.260164699073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45941.260164699073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45941.260164699073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45941.260164699073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45941.260164699073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45941.260164699073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45941.260164699073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45941.260164699073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45941.260164699073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45941.260164699073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45941.260164699073</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2025-10-11T03:16:38Z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