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38" documentId="13_ncr:1_{F6CB121F-512D-4AA6-A0C1-0FB36C537598}" xr6:coauthVersionLast="47" xr6:coauthVersionMax="47" xr10:uidLastSave="{96F40C1F-588F-4AB7-9059-ED3C3087998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<sst xmlns="http://schemas.openxmlformats.org/spreadsheetml/2006/main" count="179044" uniqueCount="39113">
  <si>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</si>
  <si>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</si>
  <si>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</si>
  <si>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</si>
  <si>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</si>
  <si>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</si>
  <si>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</si>
  <si>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</si>
  <si>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</si>
  <si>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</si>
  <si>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</si>
  <si>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</si>
  <si>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</si>
  <si>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</si>
  <si>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</si>
  <si>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</si>
  <si>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</si>
  <si>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</si>
  <si>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</si>
  <si>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</si>
  <si>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</si>
  <si>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</si>
  <si>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</si>
  <si>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</si>
  <si>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</si>
  <si>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</si>
  <si>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</si>
  <si>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</si>
  <si>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</si>
  <si>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</si>
  <si>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</si>
  <si>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</si>
  <si>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</si>
  <si>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</si>
  <si>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</si>
  <si>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</si>
  <si>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</si>
  <si>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</si>
  <si>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</si>
  <si>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</si>
  <si>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</si>
  <si>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</si>
  <si>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</si>
  <si>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</si>
  <si>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</si>
  <si>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</si>
  <si>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</si>
  <si>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</si>
  <si>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</si>
  <si>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</si>
  <si>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</si>
  <si>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</si>
  <si>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</si>
  <si>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</si>
  <si>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</si>
  <si>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</si>
  <si>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</si>
  <si>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</si>
  <si>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</si>
  <si>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</si>
  <si>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</si>
  <si>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</si>
  <si>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</si>
  <si>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</si>
  <si>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</si>
  <si>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</si>
  <si>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</si>
  <si>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</si>
  <si>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</si>
  <si>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</si>
  <si>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</si>
  <si>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</si>
  <si>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</si>
  <si>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</si>
  <si>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</si>
  <si>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</si>
  <si>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</si>
  <si>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</si>
  <si>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</si>
  <si>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</si>
  <si>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</si>
  <si>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</si>
  <si>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</si>
  <si>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</si>
  <si>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</si>
  <si>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</si>
  <si>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</si>
  <si>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</si>
  <si>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</si>
  <si>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</si>
  <si>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</si>
  <si>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</si>
  <si>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</si>
  <si>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</si>
  <si>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</si>
  <si>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</si>
  <si>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</si>
  <si>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</si>
  <si>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</si>
  <si>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</si>
  <si>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</si>
  <si>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</si>
  <si>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</si>
  <si>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</si>
  <si>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</si>
  <si>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</si>
  <si>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</si>
  <si>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</si>
  <si>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</si>
  <si>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</si>
  <si>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</si>
  <si>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</si>
  <si>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</si>
  <si>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</si>
  <si>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</si>
  <si>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</si>
  <si>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</si>
  <si>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</si>
  <si>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</si>
  <si>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</si>
  <si>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</si>
  <si>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</si>
  <si>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</si>
  <si>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</si>
  <si>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</si>
  <si>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</si>
  <si>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</si>
  <si>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</si>
  <si>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</si>
  <si>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</si>
  <si>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</si>
  <si>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</si>
  <si>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</si>
  <si>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</si>
  <si>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</si>
  <si>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</si>
  <si>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</si>
  <si>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</si>
  <si>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</si>
  <si>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</si>
  <si>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</si>
  <si>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</si>
  <si>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</si>
  <si>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</si>
  <si>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</si>
  <si>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</si>
  <si>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</si>
  <si>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</si>
  <si>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</si>
  <si>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</si>
  <si>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</si>
  <si>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</si>
  <si>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</si>
  <si>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</si>
  <si>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</si>
  <si>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</si>
  <si>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</si>
  <si>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</si>
  <si>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</si>
  <si>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</si>
  <si>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</si>
  <si>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</si>
  <si>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</si>
  <si>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</si>
  <si>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</si>
  <si>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</si>
  <si>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</si>
  <si>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</si>
  <si>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</si>
  <si>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</si>
  <si>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</si>
  <si>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</si>
  <si>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</si>
  <si>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</si>
  <si>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</si>
  <si>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</si>
  <si>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</si>
  <si>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</si>
  <si>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</si>
  <si>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</si>
  <si>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</si>
  <si>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</si>
  <si>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</si>
  <si>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</si>
  <si>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</si>
  <si>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</si>
  <si>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</si>
  <si>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</si>
  <si>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</si>
  <si>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</si>
  <si>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</si>
  <si>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</si>
  <si>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</si>
  <si>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</si>
  <si>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</si>
  <si>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</si>
  <si>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</si>
  <si>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</si>
  <si>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</si>
  <si>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</si>
  <si>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</si>
  <si>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</si>
  <si>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</si>
  <si>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</si>
  <si>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</si>
  <si>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</si>
  <si>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</si>
  <si>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</si>
  <si>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</si>
  <si>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</si>
  <si>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</si>
  <si>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</si>
  <si>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</si>
  <si>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</si>
  <si>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</si>
  <si>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</si>
  <si>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</si>
  <si>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</si>
  <si>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</si>
  <si>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</si>
  <si>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</si>
  <si>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</si>
  <si>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</si>
  <si>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</si>
  <si>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</si>
  <si>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</si>
  <si>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</si>
  <si>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</si>
  <si>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</si>
  <si>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</si>
  <si>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</si>
  <si>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</si>
  <si>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</si>
  <si>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</si>
  <si>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</si>
  <si>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</si>
  <si>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</si>
  <si>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</si>
  <si>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</si>
  <si>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</si>
  <si>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</si>
  <si>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</si>
  <si>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</si>
  <si>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</si>
  <si>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</si>
  <si>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</si>
  <si>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</si>
  <si>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</si>
  <si>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</si>
  <si>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</si>
  <si>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</si>
  <si>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</si>
  <si>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</si>
  <si>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</si>
  <si>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</si>
  <si>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</si>
  <si>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</si>
  <si>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</si>
  <si>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</si>
  <si>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</si>
  <si>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</si>
  <si>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</si>
  <si>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</si>
  <si>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</si>
  <si>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</si>
  <si>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</si>
  <si>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</si>
  <si>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</si>
  <si>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</si>
  <si>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</si>
  <si>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</si>
  <si>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</si>
  <si>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</si>
  <si>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</si>
  <si>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</si>
  <si>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</si>
  <si>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</si>
  <si>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</si>
  <si>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</si>
  <si>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</si>
  <si>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</si>
  <si>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</si>
  <si>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</si>
  <si>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</si>
  <si>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</si>
  <si>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</si>
  <si>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</si>
  <si>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</si>
  <si>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</si>
  <si>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</si>
  <si>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</si>
  <si>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</si>
  <si>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</si>
  <si>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</si>
  <si>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</si>
  <si>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</si>
  <si>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</si>
  <si>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</si>
  <si>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</si>
  <si>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</si>
  <si>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</si>
  <si>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</si>
  <si>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</si>
  <si>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</si>
  <si>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</si>
  <si>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</si>
  <si>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</si>
  <si>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</si>
  <si>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</si>
  <si>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</si>
  <si>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</si>
  <si>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</si>
  <si>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</si>
  <si>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</si>
  <si>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</si>
  <si>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</si>
  <si>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</si>
  <si>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</si>
  <si>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</si>
  <si>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</si>
  <si>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</si>
  <si>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</si>
  <si>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</si>
  <si>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</si>
  <si>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</si>
  <si>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</si>
  <si>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</si>
  <si>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</si>
  <si>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</si>
  <si>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</si>
  <si>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</si>
  <si>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</si>
  <si>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</si>
  <si>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</si>
  <si>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</si>
  <si>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</si>
  <si>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</si>
  <si>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</si>
  <si>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</si>
  <si>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</si>
  <si>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</si>
  <si>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</si>
  <si>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</si>
  <si>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</si>
  <si>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</si>
  <si>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</si>
  <si>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</si>
  <si>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</si>
  <si>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</si>
  <si>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</si>
  <si>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</si>
  <si>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</si>
  <si>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</si>
  <si>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</si>
  <si>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</si>
  <si>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</si>
  <si>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</si>
  <si>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</si>
  <si>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</si>
  <si>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</si>
  <si>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</si>
  <si>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</si>
  <si>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</si>
  <si>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</si>
  <si>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</si>
  <si>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</si>
  <si>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</si>
  <si>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</si>
  <si>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</si>
  <si>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</si>
  <si>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</si>
  <si>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</si>
  <si>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</si>
  <si>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</si>
  <si>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</si>
  <si>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</si>
  <si>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</si>
  <si>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</si>
  <si>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</si>
  <si>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</si>
  <si>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</si>
  <si>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</si>
  <si>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</si>
  <si>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</si>
  <si>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</si>
  <si>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</si>
  <si>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</si>
  <si>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</si>
  <si>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</si>
  <si>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</si>
  <si>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</si>
  <si>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</si>
  <si>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</si>
  <si>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</si>
  <si>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</si>
  <si>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</si>
  <si>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</si>
  <si>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</si>
  <si>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</si>
  <si>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</si>
  <si>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</si>
  <si>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</si>
  <si>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</si>
  <si>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</si>
  <si>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</si>
  <si>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</si>
  <si>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</si>
  <si>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</si>
  <si>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</si>
  <si>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</si>
  <si>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</si>
  <si>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</si>
  <si>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</si>
  <si>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</si>
  <si>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</si>
  <si>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</si>
  <si>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</si>
  <si>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</si>
  <si>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</si>
  <si>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</si>
  <si>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</si>
  <si>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</si>
  <si>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</si>
  <si>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</si>
  <si>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</si>
  <si>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</si>
  <si>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</si>
  <si>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</si>
  <si>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</si>
  <si>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</si>
  <si>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</si>
  <si>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</si>
  <si>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</si>
  <si>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</si>
  <si>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</si>
  <si>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</si>
  <si>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</si>
  <si>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</si>
  <si>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</si>
  <si>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</si>
  <si>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</si>
  <si>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</si>
  <si>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</si>
  <si>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</si>
  <si>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</si>
  <si>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</si>
  <si>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</si>
  <si>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</si>
  <si>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</si>
  <si>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</si>
  <si>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</si>
  <si>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</si>
  <si>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</si>
  <si>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</si>
  <si>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</si>
  <si>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</si>
  <si>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</si>
  <si>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</si>
  <si>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</si>
  <si>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</si>
  <si>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</si>
  <si>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</si>
  <si>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</si>
  <si>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</si>
  <si>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</si>
  <si>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</si>
  <si>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</si>
  <si>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</si>
  <si>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</si>
  <si>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</si>
  <si>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</si>
  <si>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</si>
  <si>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</si>
  <si>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</si>
  <si>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</si>
  <si>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</si>
  <si>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</si>
  <si>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</si>
  <si>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</si>
  <si>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</si>
  <si>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</si>
  <si>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</si>
  <si>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</si>
  <si>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</si>
  <si>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</si>
  <si>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</si>
  <si>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</si>
  <si>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</si>
  <si>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</si>
  <si>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</si>
  <si>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</si>
  <si>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</si>
  <si>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</si>
  <si>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</si>
  <si>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</si>
  <si>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</si>
  <si>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</si>
  <si>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</si>
  <si>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</si>
  <si>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</si>
  <si>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</si>
  <si>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</si>
  <si>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</si>
  <si>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</si>
  <si>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</si>
  <si>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</si>
  <si>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</si>
  <si>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</si>
  <si>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</si>
  <si>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</si>
  <si>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</si>
  <si>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</si>
  <si>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</si>
  <si>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</si>
  <si>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</si>
  <si>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</si>
  <si>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</si>
  <si>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</si>
  <si>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</si>
  <si>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</si>
  <si>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</si>
  <si>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</si>
  <si>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</si>
  <si>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</si>
  <si>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</si>
  <si>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</si>
  <si>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</si>
  <si>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</si>
  <si>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</si>
  <si>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</si>
  <si>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</si>
  <si>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</si>
  <si>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</si>
  <si>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</si>
  <si>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</si>
  <si>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</si>
  <si>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</si>
  <si>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</si>
  <si>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</si>
  <si>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</si>
  <si>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</si>
  <si>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</si>
  <si>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</si>
  <si>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</si>
  <si>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</si>
  <si>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</si>
  <si>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</si>
  <si>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</si>
  <si>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</si>
  <si>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</si>
  <si>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</si>
  <si>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</si>
  <si>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</si>
  <si>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</si>
  <si>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</si>
  <si>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</si>
  <si>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</si>
  <si>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</si>
  <si>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</si>
  <si>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</si>
  <si>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</si>
  <si>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</si>
  <si>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</si>
  <si>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</si>
  <si>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</si>
  <si>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</si>
  <si>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</si>
  <si>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</si>
  <si>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</si>
  <si>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</si>
  <si>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</si>
  <si>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</si>
  <si>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</si>
  <si>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</si>
  <si>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</si>
  <si>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</si>
  <si>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</si>
  <si>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</si>
  <si>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</si>
  <si>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</si>
  <si>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</si>
  <si>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</si>
  <si>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</si>
  <si>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</si>
  <si>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</si>
  <si>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</si>
  <si>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</si>
  <si>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</si>
  <si>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</si>
  <si>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</si>
  <si>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</si>
  <si>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</si>
  <si>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</si>
  <si>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</si>
  <si>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</si>
  <si>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</si>
  <si>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</si>
  <si>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</si>
  <si>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</si>
  <si>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</si>
  <si>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</si>
  <si>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</si>
  <si>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</si>
  <si>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</si>
  <si>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</si>
  <si>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</si>
  <si>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</si>
  <si>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</si>
  <si>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</si>
  <si>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</si>
  <si>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</si>
  <si>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</si>
  <si>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</si>
  <si>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</si>
  <si>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</si>
  <si>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</si>
  <si>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</si>
  <si>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</si>
  <si>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</si>
  <si>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</si>
  <si>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</si>
  <si>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</si>
  <si>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</si>
  <si>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</si>
  <si>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</si>
  <si>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</si>
  <si>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</si>
  <si>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</si>
  <si>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</si>
  <si>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</si>
  <si>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</si>
  <si>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</si>
  <si>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</si>
  <si>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</si>
  <si>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</si>
  <si>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</si>
  <si>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</si>
  <si>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</si>
  <si>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</si>
  <si>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</si>
  <si>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</si>
  <si>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</si>
  <si>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</si>
  <si>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</si>
  <si>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</si>
  <si>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</si>
  <si>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</si>
  <si>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</si>
  <si>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</si>
  <si>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</si>
  <si>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</si>
  <si>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</si>
  <si>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</si>
  <si>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</si>
  <si>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</si>
  <si>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</si>
  <si>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</si>
  <si>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</si>
  <si>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</si>
  <si>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</si>
  <si>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</si>
  <si>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</si>
  <si>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</si>
  <si>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</si>
  <si>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</si>
  <si>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</si>
  <si>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</si>
  <si>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</si>
  <si>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</si>
  <si>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</si>
  <si>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</si>
  <si>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</si>
  <si>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</si>
  <si>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</si>
  <si>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</si>
  <si>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</si>
  <si>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</si>
  <si>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</si>
  <si>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</si>
  <si>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</si>
  <si>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</si>
  <si>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</si>
  <si>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</si>
  <si>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</si>
  <si>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</si>
  <si>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</si>
  <si>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</si>
  <si>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</si>
  <si>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</si>
  <si>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</si>
  <si>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</si>
  <si>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</si>
  <si>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</si>
  <si>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</si>
  <si>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</si>
  <si>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</si>
  <si>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</si>
  <si>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</si>
  <si>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</si>
  <si>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</si>
  <si>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</si>
  <si>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</si>
  <si>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</si>
  <si>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</si>
  <si>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</si>
  <si>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</si>
  <si>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</si>
  <si>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</si>
  <si>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</si>
  <si>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</si>
  <si>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</si>
  <si>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</si>
  <si>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</si>
  <si>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</si>
  <si>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</si>
  <si>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</si>
  <si>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</si>
  <si>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</si>
  <si>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</si>
  <si>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</si>
  <si>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</si>
  <si>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</si>
  <si>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</si>
  <si>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</si>
  <si>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</si>
  <si>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</si>
  <si>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</si>
  <si>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</si>
  <si>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</si>
  <si>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</si>
  <si>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</si>
  <si>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</si>
  <si>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</si>
  <si>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</si>
  <si>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</si>
  <si>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</si>
  <si>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</si>
  <si>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</si>
  <si>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</si>
  <si>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</si>
  <si>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</si>
  <si>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</si>
  <si>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</si>
  <si>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</si>
  <si>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</si>
  <si>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</si>
  <si>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</si>
  <si>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</si>
  <si>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</si>
  <si>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</si>
  <si>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</si>
  <si>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</si>
  <si>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</si>
  <si>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</si>
  <si>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</si>
  <si>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</si>
  <si>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</si>
  <si>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</si>
  <si>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</si>
  <si>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</si>
  <si>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</si>
  <si>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</si>
  <si>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</si>
  <si>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</si>
  <si>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</si>
  <si>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</si>
  <si>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</si>
  <si>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</si>
  <si>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</si>
  <si>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</si>
  <si>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</si>
  <si>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</si>
  <si>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</si>
  <si>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</si>
  <si>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</si>
  <si>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</si>
  <si>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</si>
  <si>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</si>
  <si>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</si>
  <si>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</si>
  <si>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</si>
  <si>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</si>
  <si>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</si>
  <si>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</si>
  <si>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</si>
  <si>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</si>
  <si>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</si>
  <si>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</si>
  <si>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</si>
  <si>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</si>
  <si>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</si>
  <si>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</si>
  <si>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</si>
  <si>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</si>
  <si>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</si>
  <si>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</si>
  <si>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</si>
  <si>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</si>
  <si>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</si>
  <si>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</si>
  <si>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</si>
  <si>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</si>
  <si>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</si>
  <si>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</si>
  <si>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</si>
  <si>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</si>
  <si>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</si>
  <si>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</si>
  <si>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</si>
  <si>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</si>
  <si>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</si>
  <si>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</si>
  <si>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</si>
  <si>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</si>
  <si>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</si>
  <si>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</si>
  <si>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</si>
  <si>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</si>
  <si>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</si>
  <si>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</si>
  <si>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</si>
  <si>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</si>
  <si>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</si>
  <si>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</si>
  <si>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</si>
  <si>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</si>
  <si>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</si>
  <si>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</si>
  <si>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</si>
  <si>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</si>
  <si>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</si>
  <si>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</si>
  <si>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</si>
  <si>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</si>
  <si>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</si>
  <si>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</si>
  <si>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</si>
  <si>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</si>
  <si>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</si>
  <si>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</si>
  <si>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</si>
  <si>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</si>
  <si>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</si>
  <si>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</si>
  <si>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</si>
  <si>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</si>
  <si>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</si>
  <si>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</si>
  <si>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</si>
  <si>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</si>
  <si>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</si>
  <si>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</si>
  <si>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</si>
  <si>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</si>
  <si>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</si>
  <si>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</si>
  <si>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</si>
  <si>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</si>
  <si>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</si>
  <si>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</si>
  <si>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</si>
  <si>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</si>
  <si>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</si>
  <si>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</si>
  <si>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</si>
  <si>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</si>
  <si>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</si>
  <si>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</si>
  <si>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</si>
  <si>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</si>
  <si>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</si>
  <si>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</si>
  <si>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</si>
  <si>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</si>
  <si>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</si>
  <si>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</si>
  <si>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</si>
  <si>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</si>
  <si>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</si>
  <si>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</si>
  <si>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</si>
  <si>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</si>
  <si>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</si>
  <si>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</si>
  <si>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</si>
  <si>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</si>
  <si>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</si>
  <si>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</si>
  <si>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</si>
  <si>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</si>
  <si>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</si>
  <si>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</si>
  <si>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</si>
  <si>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</si>
  <si>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</si>
  <si>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</si>
  <si>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</si>
  <si>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</si>
  <si>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</si>
  <si>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</si>
  <si>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</si>
  <si>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</si>
  <si>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</si>
  <si>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</si>
  <si>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</si>
  <si>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</si>
  <si>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</si>
  <si>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</si>
  <si>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</si>
  <si>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</si>
  <si>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</si>
  <si>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</si>
  <si>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</si>
  <si>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</si>
  <si>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</si>
  <si>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</si>
  <si>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</si>
  <si>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</si>
  <si>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</si>
  <si>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</si>
  <si>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</si>
  <si>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</si>
  <si>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</si>
  <si>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</si>
  <si>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</si>
  <si>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</si>
  <si>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</si>
  <si>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</si>
  <si>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</si>
  <si>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</si>
  <si>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</si>
  <si>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</si>
  <si>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</si>
  <si>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</si>
  <si>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</si>
  <si>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</si>
  <si>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</si>
  <si>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</si>
  <si>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</si>
  <si>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</si>
  <si>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</si>
  <si>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</si>
  <si>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</si>
  <si>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</si>
  <si>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</si>
  <si>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</si>
  <si>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</si>
  <si>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</si>
  <si>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</si>
  <si>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</si>
  <si>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</si>
  <si>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</si>
  <si>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</si>
  <si>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</si>
  <si>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</si>
  <si>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</si>
  <si>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</si>
  <si>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</si>
  <si>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</si>
  <si>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</si>
  <si>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</si>
  <si>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</si>
  <si>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</si>
  <si>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</si>
  <si>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</si>
  <si>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</si>
  <si>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</si>
  <si>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</si>
  <si>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</si>
  <si>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</si>
  <si>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</si>
  <si>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</si>
  <si>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</si>
  <si>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</si>
  <si>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</si>
  <si>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</si>
  <si>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</si>
  <si>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</si>
  <si>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</si>
  <si>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</si>
  <si>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</si>
  <si>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</si>
  <si>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</si>
  <si>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</si>
  <si>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</si>
  <si>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</si>
  <si>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</si>
  <si>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</si>
  <si>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</si>
  <si>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</si>
  <si>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</si>
  <si>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</si>
  <si>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</si>
  <si>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</si>
  <si>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</si>
  <si>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</si>
  <si>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</si>
  <si>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</si>
  <si>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</si>
  <si>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</si>
  <si>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</si>
  <si>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</si>
  <si>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</si>
  <si>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</si>
  <si>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</si>
  <si>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</si>
  <si>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</si>
  <si>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</si>
  <si>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</si>
  <si>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</si>
  <si>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</si>
  <si>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</si>
  <si>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</si>
  <si>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</si>
  <si>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</si>
  <si>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</si>
  <si>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</si>
  <si>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</si>
  <si>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</si>
  <si>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</si>
  <si>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</si>
  <si>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</si>
  <si>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</si>
  <si>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</si>
  <si>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</si>
  <si>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</si>
  <si>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</si>
  <si>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</si>
  <si>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</si>
  <si>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</si>
  <si>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</si>
  <si>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</si>
  <si>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</si>
  <si>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</si>
  <si>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</si>
  <si>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</si>
  <si>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</si>
  <si>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</si>
  <si>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</si>
  <si>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</si>
  <si>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</si>
  <si>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</si>
  <si>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</si>
  <si>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</si>
  <si>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</si>
  <si>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</si>
  <si>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</si>
  <si>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</si>
  <si>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</si>
  <si>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</si>
  <si>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</si>
  <si>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</si>
  <si>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</si>
  <si>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</si>
  <si>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</si>
  <si>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</si>
  <si>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</si>
  <si>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</si>
  <si>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</si>
  <si>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</si>
  <si>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</si>
  <si>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</si>
  <si>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</si>
  <si>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</si>
  <si>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</si>
  <si>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</si>
  <si>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</si>
  <si>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</si>
  <si>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</si>
  <si>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</si>
  <si>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</si>
  <si>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</si>
  <si>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</si>
  <si>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</si>
  <si>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</si>
  <si>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</si>
  <si>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</si>
  <si>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</si>
  <si>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</si>
  <si>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</si>
  <si>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</si>
  <si>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</si>
  <si>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</si>
  <si>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</si>
  <si>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</si>
  <si>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</si>
  <si>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</si>
  <si>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</si>
  <si>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</si>
  <si>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</si>
  <si>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</si>
  <si>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</si>
  <si>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</si>
  <si>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</si>
  <si>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</si>
  <si>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</si>
  <si>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</si>
  <si>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</si>
  <si>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</si>
  <si>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</si>
  <si>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</si>
  <si>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</si>
  <si>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</si>
  <si>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</si>
  <si>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</si>
  <si>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</si>
  <si>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</si>
  <si>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</si>
  <si>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</si>
  <si>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</si>
  <si>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</si>
  <si>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</si>
  <si>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</si>
  <si>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</si>
  <si>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</si>
  <si>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</si>
  <si>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</si>
  <si>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</si>
  <si>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</si>
  <si>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</si>
  <si>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</si>
  <si>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</si>
  <si>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</si>
  <si>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</si>
  <si>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</si>
  <si>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</si>
  <si>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</si>
  <si>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</si>
  <si>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</si>
  <si>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</si>
  <si>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</si>
  <si>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</si>
  <si>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</si>
  <si>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</si>
  <si>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</si>
  <si>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</si>
  <si>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</si>
  <si>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</si>
  <si>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</si>
  <si>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</si>
  <si>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</si>
  <si>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</si>
  <si>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</si>
  <si>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</si>
  <si>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</si>
  <si>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</si>
  <si>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</si>
  <si>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</si>
  <si>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</si>
  <si>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</si>
  <si>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</si>
  <si>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</si>
  <si>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</si>
  <si>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</si>
  <si>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</si>
  <si>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</si>
  <si>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</si>
  <si>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</si>
  <si>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</si>
  <si>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</si>
  <si>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</si>
  <si>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</si>
  <si>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</si>
  <si>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</si>
  <si>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</si>
  <si>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</si>
  <si>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</si>
  <si>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</si>
  <si>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</si>
  <si>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</si>
  <si>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</si>
  <si>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</si>
  <si>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</si>
  <si>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</si>
  <si>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</si>
  <si>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</si>
  <si>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</si>
  <si>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</si>
  <si>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</si>
  <si>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</si>
  <si>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</si>
  <si>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</si>
  <si>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</si>
  <si>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</si>
  <si>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</si>
  <si>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</si>
  <si>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</si>
  <si>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</si>
  <si>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</si>
  <si>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</si>
  <si>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</si>
  <si>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</si>
  <si>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</si>
  <si>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</si>
  <si>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</si>
  <si>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</si>
  <si>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</si>
  <si>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</si>
  <si>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</si>
  <si>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</si>
  <si>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</si>
  <si>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</si>
  <si>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</si>
  <si>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</si>
  <si>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</si>
  <si>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</si>
  <si>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</si>
  <si>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</si>
  <si>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</si>
  <si>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</si>
  <si>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</si>
  <si>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</si>
  <si>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</si>
  <si>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</si>
  <si>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</si>
  <si>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</si>
  <si>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</si>
  <si>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</si>
  <si>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</si>
  <si>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</si>
  <si>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</si>
  <si>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</si>
  <si>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</si>
  <si>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</si>
  <si>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</si>
  <si>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</si>
  <si>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</si>
  <si>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</si>
  <si>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</si>
  <si>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</si>
  <si>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</si>
  <si>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</si>
  <si>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</si>
  <si>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</si>
  <si>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</si>
  <si>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</si>
  <si>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</si>
  <si>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</si>
  <si>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</si>
  <si>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</si>
  <si>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</si>
  <si>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</si>
  <si>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</si>
  <si>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</si>
  <si>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</si>
  <si>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</si>
  <si>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</si>
  <si>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</si>
  <si>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</si>
  <si>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</si>
  <si>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</si>
  <si>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</si>
  <si>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</si>
  <si>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</si>
  <si>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</si>
  <si>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</si>
  <si>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</si>
  <si>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</si>
  <si>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</si>
  <si>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</si>
  <si>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</si>
  <si>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</si>
  <si>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</si>
  <si>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</si>
  <si>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</si>
  <si>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</si>
  <si>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</si>
  <si>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</si>
  <si>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</si>
  <si>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</si>
  <si>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</si>
  <si>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</si>
  <si>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</si>
  <si>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</si>
  <si>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</si>
  <si>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</si>
  <si>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</si>
  <si>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</si>
  <si>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</si>
  <si>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</si>
  <si>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</si>
  <si>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</si>
  <si>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</si>
  <si>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</si>
  <si>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</si>
  <si>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</si>
  <si>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</si>
  <si>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</si>
  <si>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</si>
  <si>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</si>
  <si>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</si>
  <si>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</si>
  <si>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</si>
  <si>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</si>
  <si>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</si>
  <si>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</si>
  <si>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</si>
  <si>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</si>
  <si>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</si>
  <si>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</si>
  <si>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</si>
  <si>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</si>
  <si>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</si>
  <si>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</si>
  <si>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</si>
  <si>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</si>
  <si>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</si>
  <si>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</si>
  <si>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</si>
  <si>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</si>
  <si>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</si>
  <si>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</si>
  <si>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</si>
  <si>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</si>
  <si>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</si>
  <si>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</si>
  <si>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</si>
  <si>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</si>
  <si>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</si>
  <si>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</si>
  <si>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</si>
  <si>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</si>
  <si>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</si>
  <si>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</si>
  <si>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</si>
  <si>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</si>
  <si>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</si>
  <si>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</si>
  <si>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</si>
  <si>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</si>
  <si>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</si>
  <si>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</si>
  <si>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</si>
  <si>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</si>
  <si>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</si>
  <si>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</si>
  <si>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</si>
  <si>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</si>
  <si>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</si>
  <si>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</si>
  <si>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</si>
  <si>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</si>
  <si>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</si>
  <si>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</si>
  <si>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</si>
  <si>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</si>
  <si>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</si>
  <si>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</si>
  <si>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</si>
  <si>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</si>
  <si>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</si>
  <si>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</si>
  <si>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</si>
  <si>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</si>
  <si>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</si>
  <si>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</si>
  <si>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</si>
  <si>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</si>
  <si>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</si>
  <si>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</si>
  <si>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</si>
  <si>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</si>
  <si>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</si>
  <si>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</si>
  <si>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</si>
  <si>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</si>
  <si>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</si>
  <si>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</si>
  <si>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</si>
  <si>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</si>
  <si>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</si>
  <si>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</si>
  <si>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</si>
  <si>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</si>
  <si>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</si>
  <si>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</si>
  <si>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</si>
  <si>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</si>
  <si>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</si>
  <si>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</si>
  <si>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</si>
  <si>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</si>
  <si>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</si>
  <si>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</si>
  <si>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</si>
  <si>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</si>
  <si>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</si>
  <si>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</si>
  <si>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</si>
  <si>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</si>
  <si>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</si>
  <si>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</si>
  <si>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</si>
  <si>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</si>
  <si>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</si>
  <si>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</si>
  <si>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</si>
  <si>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</si>
  <si>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</si>
  <si>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</si>
  <si>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</si>
  <si>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</si>
  <si>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</si>
  <si>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</si>
  <si>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</si>
  <si>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</si>
  <si>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</si>
  <si>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</si>
  <si>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</si>
  <si>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</si>
  <si>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</si>
  <si>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</si>
  <si>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</si>
  <si>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</si>
  <si>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</si>
  <si>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</si>
  <si>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</si>
  <si>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</si>
  <si>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</si>
  <si>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</si>
  <si>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</si>
  <si>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</si>
  <si>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</si>
  <si>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</si>
  <si>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</si>
  <si>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</si>
  <si>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</si>
  <si>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</si>
  <si>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</si>
  <si>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</si>
  <si>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</si>
  <si>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</si>
  <si>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</si>
  <si>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</si>
  <si>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</si>
  <si>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</si>
  <si>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</si>
  <si>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</si>
  <si>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</si>
  <si>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</si>
  <si>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</si>
  <si>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</si>
  <si>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</si>
  <si>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</si>
  <si>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</si>
  <si>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</si>
  <si>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</si>
  <si>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</si>
  <si>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</si>
  <si>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</si>
  <si>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</si>
  <si>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</si>
  <si>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</si>
  <si>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</si>
  <si>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</si>
  <si>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</si>
  <si>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</si>
  <si>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</si>
  <si>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</si>
  <si>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</si>
  <si>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</si>
  <si>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</si>
  <si>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</si>
  <si>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</si>
  <si>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</si>
  <si>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</si>
  <si>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</si>
  <si>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</si>
  <si>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</si>
  <si>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</si>
  <si>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</si>
  <si>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</si>
  <si>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</si>
  <si>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</si>
  <si>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</si>
  <si>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</si>
  <si>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</si>
  <si>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</si>
  <si>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</si>
  <si>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</si>
  <si>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</si>
  <si>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</si>
  <si>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</si>
  <si>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</si>
  <si>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</si>
  <si>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</si>
  <si>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</si>
  <si>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</si>
  <si>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</si>
  <si>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</si>
  <si>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</si>
  <si>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</si>
  <si>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</si>
  <si>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</si>
  <si>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</si>
  <si>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</si>
  <si>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</si>
  <si>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</si>
  <si>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</si>
  <si>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</si>
  <si>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</si>
  <si>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</si>
  <si>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</si>
  <si>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</si>
  <si>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</si>
  <si>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</si>
  <si>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</si>
  <si>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</si>
  <si>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</si>
  <si>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</si>
  <si>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</si>
  <si>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</si>
  <si>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</si>
  <si>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</si>
  <si>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</si>
  <si>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</si>
  <si>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</si>
  <si>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</si>
  <si>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</si>
  <si>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</si>
  <si>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</si>
  <si>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</si>
  <si>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</si>
  <si>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</si>
  <si>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</si>
  <si>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</si>
  <si>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</si>
  <si>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</si>
  <si>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</si>
  <si>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</si>
  <si>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</si>
  <si>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</si>
  <si>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</si>
  <si>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</si>
  <si>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</si>
  <si>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</si>
  <si>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</si>
  <si>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</si>
  <si>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</si>
  <si>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</si>
  <si>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</si>
  <si>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</si>
  <si>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</si>
  <si>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</si>
  <si>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</si>
  <si>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</si>
  <si>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</si>
  <si>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</si>
  <si>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</si>
  <si>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</si>
  <si>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</si>
  <si>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</si>
  <si>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</si>
  <si>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</si>
  <si>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</si>
  <si>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</si>
  <si>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</si>
  <si>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</si>
  <si>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</si>
  <si>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</si>
  <si>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</si>
  <si>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</si>
  <si>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</si>
  <si>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</si>
  <si>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</si>
  <si>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</si>
  <si>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</si>
  <si>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</si>
  <si>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</si>
  <si>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</si>
  <si>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</si>
  <si>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</si>
  <si>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</si>
  <si>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</si>
  <si>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</si>
  <si>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</si>
  <si>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</si>
  <si>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</si>
  <si>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</si>
  <si>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</si>
  <si>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</si>
  <si>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</si>
  <si>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</si>
  <si>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</si>
  <si>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</si>
  <si>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</si>
  <si>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</si>
  <si>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</si>
  <si>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</si>
  <si>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</si>
  <si>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</si>
  <si>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</si>
  <si>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</si>
  <si>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</si>
  <si>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</si>
  <si>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</si>
  <si>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</si>
  <si>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</si>
  <si>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</si>
  <si>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</si>
  <si>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</si>
  <si>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</si>
  <si>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</si>
  <si>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</si>
  <si>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</si>
  <si>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</si>
  <si>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</si>
  <si>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</si>
  <si>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</si>
  <si>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</si>
  <si>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</si>
  <si>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</si>
  <si>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</si>
  <si>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</si>
  <si>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</si>
  <si>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</si>
  <si>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</si>
  <si>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</si>
  <si>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</si>
  <si>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</si>
  <si>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</si>
  <si>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</si>
  <si>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</si>
  <si>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</si>
  <si>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</si>
  <si>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</si>
  <si>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</si>
  <si>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</si>
  <si>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</si>
  <si>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</si>
  <si>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</si>
  <si>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</si>
  <si>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</si>
  <si>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</si>
  <si>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</si>
  <si>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</si>
  <si>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</si>
  <si>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</si>
  <si>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</si>
  <si>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</si>
  <si>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</si>
  <si>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</si>
  <si>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</si>
  <si>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</si>
  <si>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</si>
  <si>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</si>
  <si>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</si>
  <si>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</si>
  <si>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</si>
  <si>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</si>
  <si>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</si>
  <si>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</si>
  <si>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</si>
  <si>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</si>
  <si>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</si>
  <si>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</si>
  <si>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</si>
  <si>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</si>
  <si>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</si>
  <si>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</si>
  <si>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</si>
  <si>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</si>
  <si>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</si>
  <si>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</si>
  <si>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</si>
  <si>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</si>
  <si>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</si>
  <si>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</si>
  <si>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</si>
  <si>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</si>
  <si>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</si>
  <si>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</si>
  <si>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</si>
  <si>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</si>
  <si>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</si>
  <si>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</si>
  <si>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</si>
  <si>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</si>
  <si>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</si>
  <si>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</si>
  <si>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</si>
  <si>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</si>
  <si>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</si>
  <si>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</si>
  <si>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</si>
  <si>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</si>
  <si>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</si>
  <si>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</si>
  <si>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</si>
  <si>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</si>
  <si>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</si>
  <si>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</si>
  <si>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</si>
  <si>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</si>
  <si>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</si>
  <si>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</si>
  <si>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</si>
  <si>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</si>
  <si>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</si>
  <si>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</si>
  <si>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</si>
  <si>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</si>
  <si>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</si>
  <si>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</si>
  <si>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</si>
  <si>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</si>
  <si>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</si>
  <si>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</si>
  <si>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</si>
  <si>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</si>
  <si>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</si>
  <si>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</si>
  <si>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</si>
  <si>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</si>
  <si>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</si>
  <si>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</si>
  <si>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</si>
  <si>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</si>
  <si>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</si>
  <si>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</si>
  <si>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</si>
  <si>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</si>
  <si>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</si>
  <si>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</si>
  <si>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</si>
  <si>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</si>
  <si>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</si>
  <si>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</si>
  <si>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</si>
  <si>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</si>
  <si>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</si>
  <si>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</si>
  <si>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</si>
  <si>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</si>
  <si>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</si>
  <si>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</si>
  <si>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</si>
  <si>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</si>
  <si>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</si>
  <si>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</si>
  <si>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</si>
  <si>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</si>
  <si>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</si>
  <si>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</si>
  <si>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</si>
  <si>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</si>
  <si>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</si>
  <si>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</si>
  <si>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</si>
  <si>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</si>
  <si>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</si>
  <si>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</si>
  <si>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</si>
  <si>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</si>
  <si>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</si>
  <si>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</si>
  <si>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</si>
  <si>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</si>
  <si>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</si>
  <si>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</si>
  <si>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</si>
  <si>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</si>
  <si>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</si>
  <si>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</si>
  <si>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</si>
  <si>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</si>
  <si>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</si>
  <si>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</si>
  <si>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</si>
  <si>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</si>
  <si>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</si>
  <si>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</si>
  <si>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</si>
  <si>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</si>
  <si>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</si>
  <si>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</si>
  <si>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</si>
  <si>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</si>
  <si>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</si>
  <si>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</si>
  <si>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</si>
  <si>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</si>
  <si>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</si>
  <si>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</si>
  <si>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</si>
  <si>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</si>
  <si>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</si>
  <si>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</si>
  <si>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</si>
  <si>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</si>
  <si>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</si>
  <si>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</si>
  <si>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</si>
  <si>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</si>
  <si>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</si>
  <si>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</si>
  <si>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</si>
  <si>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</si>
  <si>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</si>
  <si>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</si>
  <si>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</si>
  <si>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</si>
  <si>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</si>
  <si>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</si>
  <si>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</si>
  <si>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</si>
  <si>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</si>
  <si>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</si>
  <si>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</si>
  <si>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</si>
  <si>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</si>
  <si>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</si>
  <si>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</si>
  <si>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</si>
  <si>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</si>
  <si>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</si>
  <si>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</si>
  <si>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</si>
  <si>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</si>
  <si>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</si>
  <si>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</si>
  <si>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</si>
  <si>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</si>
  <si>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</si>
  <si>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</si>
  <si>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</si>
  <si>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</si>
  <si>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</si>
  <si>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</si>
  <si>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</si>
  <si>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</si>
  <si>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</si>
  <si>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</si>
  <si>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</si>
  <si>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</si>
  <si>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</si>
  <si>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</si>
  <si>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</si>
  <si>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</si>
  <si>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</si>
  <si>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</si>
  <si>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</si>
  <si>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</si>
  <si>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</si>
  <si>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</si>
  <si>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</si>
  <si>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</si>
  <si>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</si>
  <si>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</si>
  <si>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</si>
  <si>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</si>
  <si>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</si>
  <si>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</si>
  <si>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</si>
  <si>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</si>
  <si>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</si>
  <si>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</si>
  <si>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</si>
  <si>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</si>
  <si>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</si>
  <si>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</si>
  <si>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</si>
  <si>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</si>
  <si>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</si>
  <si>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</si>
  <si>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</si>
  <si>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</si>
  <si>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</si>
  <si>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</si>
  <si>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</si>
  <si>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</si>
  <si>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</si>
  <si>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</si>
  <si>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</si>
  <si>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</si>
  <si>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</si>
  <si>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</si>
  <si>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</si>
  <si>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</si>
  <si>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</si>
  <si>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</si>
  <si>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</si>
  <si>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</si>
  <si>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</si>
  <si>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</si>
  <si>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</si>
  <si>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</si>
  <si>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</si>
  <si>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</si>
  <si>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</si>
  <si>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</si>
  <si>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</si>
  <si>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</si>
  <si>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</si>
  <si>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</si>
  <si>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</si>
  <si>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</si>
  <si>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</si>
  <si>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</si>
  <si>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</si>
  <si>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</si>
  <si>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</si>
  <si>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</si>
  <si>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</si>
  <si>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</si>
  <si>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</si>
  <si>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</si>
  <si>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</si>
  <si>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</si>
  <si>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</si>
  <si>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</si>
  <si>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</si>
  <si>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</si>
  <si>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</si>
  <si>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</si>
  <si>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</si>
  <si>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</si>
  <si>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</si>
  <si>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</si>
  <si>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</si>
  <si>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</si>
  <si>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</si>
  <si>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</si>
  <si>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</si>
  <si>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</si>
  <si>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</si>
  <si>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</si>
  <si>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</si>
  <si>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</si>
  <si>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</si>
  <si>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</si>
  <si>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</si>
  <si>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</si>
  <si>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</si>
  <si>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</si>
  <si>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</si>
  <si>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</si>
  <si>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</si>
  <si>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</si>
  <si>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</si>
  <si>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</si>
  <si>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</si>
  <si>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</si>
  <si>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</si>
  <si>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</si>
  <si>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</si>
  <si>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</si>
  <si>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</si>
  <si>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</si>
  <si>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</si>
  <si>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</si>
  <si>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</si>
  <si>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</si>
  <si>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</si>
  <si>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</si>
  <si>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</si>
  <si>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</si>
  <si>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</si>
  <si>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</si>
  <si>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</si>
  <si>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</si>
  <si>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</si>
  <si>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</si>
  <si>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</si>
  <si>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</si>
  <si>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</si>
  <si>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</si>
  <si>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</si>
  <si>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</si>
  <si>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</si>
  <si>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</si>
  <si>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</si>
  <si>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</si>
  <si>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</si>
  <si>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</si>
  <si>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</si>
  <si>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</si>
  <si>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</si>
  <si>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</si>
  <si>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</si>
  <si>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</si>
  <si>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</si>
  <si>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</si>
  <si>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</si>
  <si>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</si>
  <si>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</si>
  <si>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</si>
  <si>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</si>
  <si>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</si>
  <si>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</si>
  <si>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</si>
  <si>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</si>
  <si>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</si>
  <si>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</si>
  <si>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</si>
  <si>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</si>
  <si>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</si>
  <si>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</si>
  <si>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</si>
  <si>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</si>
  <si>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</si>
  <si>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</si>
  <si>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</si>
  <si>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</si>
  <si>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</si>
  <si>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</si>
  <si>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</si>
  <si>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</si>
  <si>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</si>
  <si>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</si>
  <si>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</si>
  <si>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</si>
  <si>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</si>
  <si>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</si>
  <si>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</si>
  <si>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</si>
  <si>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</si>
  <si>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</si>
  <si>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</si>
  <si>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</si>
  <si>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</si>
  <si>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</si>
  <si>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</si>
  <si>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</si>
  <si>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</si>
  <si>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</si>
  <si>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</si>
  <si>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</si>
  <si>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</si>
  <si>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</si>
  <si>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</si>
  <si>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</si>
  <si>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</si>
  <si>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</si>
  <si>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</si>
  <si>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</si>
  <si>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</si>
  <si>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</si>
  <si>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</si>
  <si>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</si>
  <si>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</si>
  <si>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</si>
  <si>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</si>
  <si>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</si>
  <si>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</si>
  <si>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</si>
  <si>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</si>
  <si>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</si>
  <si>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</si>
  <si>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</si>
  <si>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</si>
  <si>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</si>
  <si>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</si>
  <si>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</si>
  <si>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</si>
  <si>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</si>
  <si>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</si>
  <si>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</si>
  <si>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</si>
  <si>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</si>
  <si>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</si>
  <si>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</si>
  <si>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</si>
  <si>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</si>
  <si>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</si>
  <si>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</si>
  <si>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</si>
  <si>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</si>
  <si>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</si>
  <si>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</si>
  <si>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</si>
  <si>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</si>
  <si>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</si>
  <si>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</si>
  <si>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</si>
  <si>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</si>
  <si>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</si>
  <si>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</si>
  <si>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</si>
  <si>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</si>
  <si>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</si>
  <si>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</si>
  <si>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</si>
  <si>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</si>
  <si>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</si>
  <si>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</si>
  <si>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</si>
  <si>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</si>
  <si>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</si>
  <si>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</si>
  <si>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</si>
  <si>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</si>
  <si>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</si>
  <si>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</si>
  <si>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</si>
  <si>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</si>
  <si>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</si>
  <si>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</si>
  <si>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</si>
  <si>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</si>
  <si>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</si>
  <si>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</si>
  <si>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</si>
  <si>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</si>
  <si>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</si>
  <si>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</si>
  <si>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</si>
  <si>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</si>
  <si>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</si>
  <si>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</si>
  <si>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</si>
  <si>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</si>
  <si>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</si>
  <si>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</si>
  <si>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</si>
  <si>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</si>
  <si>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</si>
  <si>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</si>
  <si>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</si>
  <si>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</si>
  <si>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</si>
  <si>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</si>
  <si>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</si>
  <si>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</si>
  <si>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</si>
  <si>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</si>
  <si>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</si>
  <si>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</si>
  <si>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</si>
  <si>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</si>
  <si>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</si>
  <si>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</si>
  <si>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</si>
  <si>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</si>
  <si>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</si>
  <si>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</si>
  <si>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</si>
  <si>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</si>
  <si>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</si>
  <si>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</si>
  <si>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</si>
  <si>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</si>
  <si>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</si>
  <si>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</si>
  <si>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</si>
  <si>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</si>
  <si>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</si>
  <si>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</si>
  <si>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</si>
  <si>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</si>
  <si>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</si>
  <si>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</si>
  <si>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</si>
  <si>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</si>
  <si>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</si>
  <si>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</si>
  <si>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</si>
  <si>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</si>
  <si>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</si>
  <si>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</si>
  <si>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</si>
  <si>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</si>
  <si>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</si>
  <si>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</si>
  <si>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</si>
  <si>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</si>
  <si>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</si>
  <si>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</si>
  <si>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</si>
  <si>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</si>
  <si>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</si>
  <si>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</si>
  <si>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</si>
  <si>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</si>
  <si>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</si>
  <si>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</si>
  <si>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</si>
  <si>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</si>
  <si>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</si>
  <si>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</si>
  <si>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</si>
  <si>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</si>
  <si>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</si>
  <si>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</si>
  <si>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</si>
  <si>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</si>
  <si>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</si>
  <si>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</si>
  <si>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</si>
  <si>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</si>
  <si>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</si>
  <si>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</si>
  <si>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</si>
  <si>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</si>
  <si>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</si>
  <si>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</si>
  <si>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</si>
  <si>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</si>
  <si>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</si>
  <si>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</si>
  <si>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</si>
  <si>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</si>
  <si>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</si>
  <si>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</si>
  <si>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</si>
  <si>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</si>
  <si>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</si>
  <si>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</si>
  <si>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</si>
  <si>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</si>
  <si>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</si>
  <si>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</si>
  <si>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</si>
  <si>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</si>
  <si>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</si>
  <si>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</si>
  <si>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</si>
  <si>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</si>
  <si>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</si>
  <si>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</si>
  <si>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</si>
  <si>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</si>
  <si>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</si>
  <si>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</si>
  <si>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</si>
  <si>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</si>
  <si>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</si>
  <si>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</si>
  <si>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</si>
  <si>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</si>
  <si>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</si>
  <si>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</si>
  <si>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</si>
  <si>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</si>
  <si>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</si>
  <si>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</si>
  <si>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</si>
  <si>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</si>
  <si>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</si>
  <si>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</si>
  <si>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</si>
  <si>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</si>
  <si>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</si>
  <si>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</si>
  <si>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</si>
  <si>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</si>
  <si>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</si>
  <si>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</si>
  <si>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</si>
  <si>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</si>
  <si>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</si>
  <si>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</si>
  <si>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</si>
  <si>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</si>
  <si>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</si>
  <si>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</si>
  <si>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</si>
  <si>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</si>
  <si>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</si>
  <si>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</si>
  <si>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</si>
  <si>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</si>
  <si>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</si>
  <si>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</si>
  <si>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</si>
  <si>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</si>
  <si>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</si>
  <si>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</si>
  <si>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</si>
  <si>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</si>
  <si>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</si>
  <si>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</si>
  <si>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</si>
  <si>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</si>
  <si>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</si>
  <si>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</si>
  <si>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</si>
  <si>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</si>
  <si>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</si>
  <si>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</si>
  <si>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</si>
  <si>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</si>
  <si>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</si>
  <si>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</si>
  <si>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</si>
  <si>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</si>
  <si>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</si>
  <si>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</si>
  <si>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</si>
  <si>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</si>
  <si>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</si>
  <si>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</si>
  <si>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</si>
  <si>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</si>
  <si>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</si>
  <si>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</si>
  <si>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</si>
  <si>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</si>
  <si>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</si>
  <si>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</si>
  <si>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</si>
  <si>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</si>
  <si>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</si>
  <si>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</si>
  <si>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</si>
  <si>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</si>
  <si>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</si>
  <si>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</si>
  <si>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</si>
  <si>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</si>
  <si>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</si>
  <si>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</si>
  <si>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</si>
  <si>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</si>
  <si>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</si>
  <si>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</si>
  <si>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</si>
  <si>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</si>
  <si>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</si>
  <si>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</si>
  <si>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</si>
  <si>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</si>
  <si>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</si>
  <si>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</si>
  <si>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</si>
  <si>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</si>
  <si>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</si>
  <si>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</si>
  <si>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</si>
  <si>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</si>
  <si>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</si>
  <si>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</si>
  <si>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</si>
  <si>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</si>
  <si>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</si>
  <si>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</si>
  <si>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</si>
  <si>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</si>
  <si>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</si>
  <si>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</si>
  <si>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</si>
  <si>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</si>
  <si>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</si>
  <si>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</si>
  <si>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</si>
  <si>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</si>
  <si>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</si>
  <si>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</si>
  <si>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</si>
  <si>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</si>
  <si>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</si>
  <si>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</si>
  <si>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</si>
  <si>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</si>
  <si>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</si>
  <si>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</si>
  <si>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</si>
  <si>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</si>
  <si>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</si>
  <si>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</si>
  <si>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</si>
  <si>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</si>
  <si>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</si>
  <si>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</si>
  <si>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</si>
  <si>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</si>
  <si>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</si>
  <si>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</si>
  <si>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</si>
  <si>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</si>
  <si>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</si>
  <si>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</si>
  <si>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</si>
  <si>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</si>
  <si>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</si>
  <si>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</si>
  <si>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</si>
  <si>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</si>
  <si>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</si>
  <si>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</si>
  <si>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</si>
  <si>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</si>
  <si>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</si>
  <si>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</si>
  <si>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</si>
  <si>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</si>
  <si>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</si>
  <si>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</si>
  <si>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</si>
  <si>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</si>
  <si>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</si>
  <si>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</si>
  <si>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</si>
  <si>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</si>
  <si>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</si>
  <si>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</si>
  <si>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</si>
  <si>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</si>
  <si>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</si>
  <si>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</si>
  <si>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</si>
  <si>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</si>
  <si>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</si>
  <si>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</si>
  <si>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</si>
  <si>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</si>
  <si>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</si>
  <si>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</si>
  <si>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</si>
  <si>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</si>
  <si>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</si>
  <si>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</si>
  <si>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</si>
  <si>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</si>
  <si>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</si>
  <si>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</si>
  <si>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</si>
  <si>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</si>
  <si>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</si>
  <si>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</si>
  <si>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</si>
  <si>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</si>
  <si>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</si>
  <si>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</si>
  <si>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</si>
  <si>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</si>
  <si>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</si>
  <si>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</si>
  <si>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</si>
  <si>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</si>
  <si>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</si>
  <si>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</si>
  <si>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</si>
  <si>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</si>
  <si>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</si>
  <si>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</si>
  <si>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</si>
  <si>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</si>
  <si>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</si>
  <si>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</si>
  <si>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</si>
  <si>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</si>
  <si>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</si>
  <si>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</si>
  <si>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</si>
  <si>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</si>
  <si>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</si>
  <si>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</si>
  <si>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</si>
  <si>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</si>
  <si>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</si>
  <si>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</si>
  <si>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</si>
  <si>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</si>
  <si>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</si>
  <si>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</si>
  <si>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</si>
  <si>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</si>
  <si>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</si>
  <si>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</si>
  <si>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</si>
  <si>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</si>
  <si>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</si>
  <si>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</si>
  <si>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</si>
  <si>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</si>
  <si>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</si>
  <si>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</si>
  <si>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</si>
  <si>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</si>
  <si>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</si>
  <si>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</si>
  <si>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</si>
  <si>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</si>
  <si>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</si>
  <si>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</si>
  <si>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</si>
  <si>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</si>
  <si>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</si>
  <si>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</si>
  <si>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</si>
  <si>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</si>
  <si>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</si>
  <si>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</si>
  <si>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</si>
  <si>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</si>
  <si>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</si>
  <si>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</si>
  <si>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</si>
  <si>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</si>
  <si>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</si>
  <si>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</si>
  <si>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</si>
  <si>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</si>
  <si>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</si>
  <si>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</si>
  <si>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</si>
  <si>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</si>
  <si>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</si>
  <si>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</si>
  <si>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</si>
  <si>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</si>
  <si>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</si>
  <si>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</si>
  <si>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</si>
  <si>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</si>
  <si>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</si>
  <si>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</si>
  <si>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</si>
  <si>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</si>
  <si>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</si>
  <si>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</si>
  <si>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</si>
  <si>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</si>
  <si>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</si>
  <si>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</si>
  <si>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</si>
  <si>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</si>
  <si>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</si>
  <si>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</si>
  <si>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</si>
  <si>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</si>
  <si>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</si>
  <si>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</si>
  <si>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</si>
  <si>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</si>
  <si>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</si>
  <si>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</si>
  <si>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</si>
  <si>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</si>
  <si>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</si>
  <si>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</si>
  <si>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</si>
  <si>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</si>
  <si>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</si>
  <si>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</si>
  <si>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</si>
  <si>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</si>
  <si>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</si>
  <si>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</si>
  <si>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</si>
  <si>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</si>
  <si>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</si>
  <si>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</si>
  <si>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</si>
  <si>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</si>
  <si>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</si>
  <si>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</si>
  <si>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</si>
  <si>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</si>
  <si>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</si>
  <si>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</si>
  <si>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</si>
  <si>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</si>
  <si>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</si>
  <si>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</si>
  <si>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</si>
  <si>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</si>
  <si>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</si>
  <si>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</si>
  <si>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</si>
  <si>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</si>
  <si>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</si>
  <si>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</si>
  <si>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</si>
  <si>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</si>
  <si>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</si>
  <si>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</si>
  <si>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</si>
  <si>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</si>
  <si>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</si>
  <si>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</si>
  <si>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</si>
  <si>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</si>
  <si>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</si>
  <si>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</si>
  <si>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</si>
  <si>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</si>
  <si>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</si>
  <si>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</si>
  <si>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</si>
  <si>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</si>
  <si>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</si>
  <si>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</si>
  <si>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</si>
  <si>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</si>
  <si>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</si>
  <si>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</si>
  <si>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</si>
  <si>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</si>
  <si>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</si>
  <si>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</si>
  <si>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</si>
  <si>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</si>
  <si>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</si>
  <si>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</si>
  <si>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</si>
  <si>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</si>
  <si>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</si>
  <si>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</si>
  <si>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</si>
  <si>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</si>
  <si>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</si>
  <si>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</si>
  <si>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</si>
  <si>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</si>
  <si>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</si>
  <si>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</si>
  <si>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</si>
  <si>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</si>
  <si>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</si>
  <si>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</si>
  <si>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</si>
  <si>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</si>
  <si>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</si>
  <si>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</si>
  <si>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</si>
  <si>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</si>
  <si>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</si>
  <si>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</si>
  <si>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</si>
  <si>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</si>
  <si>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</si>
  <si>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</si>
  <si>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</si>
  <si>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</si>
  <si>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</si>
  <si>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</si>
  <si>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</si>
  <si>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</si>
  <si>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</si>
  <si>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</si>
  <si>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</si>
  <si>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</si>
  <si>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</si>
  <si>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</si>
  <si>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</si>
  <si>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</si>
  <si>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</si>
  <si>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</si>
  <si>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</si>
  <si>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</si>
  <si>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</si>
  <si>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</si>
  <si>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</si>
  <si>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</si>
  <si>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</si>
  <si>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</si>
  <si>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</si>
  <si>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</si>
  <si>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</si>
  <si>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</si>
  <si>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</si>
  <si>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</si>
  <si>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</si>
  <si>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</si>
  <si>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</si>
  <si>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</si>
  <si>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</si>
  <si>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</si>
  <si>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</si>
  <si>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</si>
  <si>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</si>
  <si>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</si>
  <si>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</si>
  <si>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</si>
  <si>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</si>
  <si>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</si>
  <si>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</si>
  <si>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</si>
  <si>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</si>
  <si>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</si>
  <si>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</si>
  <si>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</si>
  <si>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</si>
  <si>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</si>
  <si>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</si>
  <si>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</si>
  <si>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</si>
  <si>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</si>
  <si>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</si>
  <si>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</si>
  <si>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</si>
  <si>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</si>
  <si>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</si>
  <si>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</si>
  <si>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</si>
  <si>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</si>
  <si>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</si>
  <si>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</si>
  <si>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</si>
  <si>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</si>
  <si>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</si>
  <si>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</si>
  <si>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</si>
  <si>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</si>
  <si>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</si>
  <si>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</si>
  <si>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</si>
  <si>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</si>
  <si>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</si>
  <si>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</si>
  <si>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</si>
  <si>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</si>
  <si>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</si>
  <si>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</si>
  <si>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</si>
  <si>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</si>
  <si>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</si>
  <si>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</si>
  <si>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</si>
  <si>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</si>
  <si>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</si>
  <si>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</si>
  <si>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</si>
  <si>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</si>
  <si>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</si>
  <si>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</si>
  <si>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</si>
  <si>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</si>
  <si>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</si>
  <si>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</si>
  <si>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</si>
  <si>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</si>
  <si>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</si>
  <si>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</si>
  <si>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</si>
  <si>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</si>
  <si>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</si>
  <si>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</si>
  <si>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</si>
  <si>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</si>
  <si>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</si>
  <si>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</si>
  <si>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</si>
  <si>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</si>
  <si>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</si>
  <si>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</si>
  <si>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</si>
  <si>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</si>
  <si>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</si>
  <si>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</si>
  <si>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</si>
  <si>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</si>
  <si>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</si>
  <si>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</si>
  <si>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</si>
  <si>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</si>
  <si>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</si>
  <si>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</si>
  <si>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</si>
  <si>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</si>
  <si>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</si>
  <si>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</si>
  <si>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</si>
  <si>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</si>
  <si>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</si>
  <si>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</si>
  <si>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</si>
  <si>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</si>
  <si>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</si>
  <si>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</si>
  <si>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</si>
  <si>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</si>
  <si>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</si>
  <si>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</si>
  <si>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</si>
  <si>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</si>
  <si>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</si>
  <si>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</si>
  <si>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</si>
  <si>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</si>
  <si>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</si>
  <si>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</si>
  <si>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</si>
  <si>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</si>
  <si>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</si>
  <si>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</si>
  <si>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</si>
  <si>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</si>
  <si>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</si>
  <si>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</si>
  <si>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</si>
  <si>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</si>
  <si>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</si>
  <si>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</si>
  <si>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</si>
  <si>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</si>
  <si>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</si>
  <si>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</si>
  <si>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</si>
  <si>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</si>
  <si>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</si>
  <si>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</si>
  <si>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</si>
  <si>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</si>
  <si>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</si>
  <si>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</si>
  <si>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</si>
  <si>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</si>
  <si>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</si>
  <si>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</si>
  <si>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</si>
  <si>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</si>
  <si>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</si>
  <si>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</si>
  <si>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</si>
  <si>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</si>
  <si>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</si>
  <si>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</si>
  <si>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</si>
  <si>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</si>
  <si>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</si>
  <si>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</si>
  <si>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</si>
  <si>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</si>
  <si>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</si>
  <si>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</si>
  <si>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</si>
  <si>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</si>
  <si>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</si>
  <si>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</si>
  <si>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</si>
  <si>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</si>
  <si>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</si>
  <si>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</si>
  <si>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</si>
  <si>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</si>
  <si>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</si>
  <si>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</si>
  <si>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</si>
  <si>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</si>
  <si>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</si>
  <si>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</si>
  <si>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</si>
  <si>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</si>
  <si>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</si>
  <si>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</si>
  <si>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</si>
  <si>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</si>
  <si>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</si>
  <si>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</si>
  <si>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</si>
  <si>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</si>
  <si>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</si>
  <si>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</si>
  <si>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</si>
  <si>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</si>
  <si>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</si>
  <si>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</si>
  <si>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</si>
  <si>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</si>
  <si>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</si>
  <si>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</si>
  <si>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</si>
  <si>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</si>
  <si>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</si>
  <si>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</si>
  <si>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</si>
  <si>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</si>
  <si>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</si>
  <si>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</si>
  <si>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</si>
  <si>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</si>
  <si>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</si>
  <si>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</si>
  <si>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</si>
  <si>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</si>
  <si>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</si>
  <si>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</si>
  <si>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</si>
  <si>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</si>
  <si>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</si>
  <si>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</si>
  <si>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</si>
  <si>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</si>
  <si>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</si>
  <si>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</si>
  <si>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</si>
  <si>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</si>
  <si>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</si>
  <si>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</si>
  <si>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</si>
  <si>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</si>
  <si>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</si>
  <si>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</si>
  <si>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</si>
  <si>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</si>
  <si>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</si>
  <si>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</si>
  <si>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</si>
  <si>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</si>
  <si>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</si>
  <si>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</si>
  <si>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</si>
  <si>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</si>
  <si>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</si>
  <si>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</si>
  <si>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</si>
  <si>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</si>
  <si>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</si>
  <si>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</si>
  <si>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</si>
  <si>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</si>
  <si>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</si>
  <si>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</si>
  <si>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</si>
  <si>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</si>
  <si>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</si>
  <si>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</si>
  <si>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</si>
  <si>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</si>
  <si>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</si>
  <si>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</si>
  <si>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</si>
  <si>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</si>
  <si>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</si>
  <si>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</si>
  <si>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</si>
  <si>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</si>
  <si>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</si>
  <si>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</si>
  <si>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</si>
  <si>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</si>
  <si>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</si>
  <si>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</si>
  <si>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</si>
  <si>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</si>
  <si>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</si>
  <si>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</si>
  <si>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</si>
  <si>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</si>
  <si>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</si>
  <si>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</si>
  <si>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</si>
  <si>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</si>
  <si>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</si>
  <si>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</si>
  <si>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</si>
  <si>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</si>
  <si>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</si>
  <si>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</si>
  <si>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</si>
  <si>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</si>
  <si>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</si>
  <si>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</si>
  <si>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</si>
  <si>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</si>
  <si>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</si>
  <si>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</si>
  <si>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</si>
  <si>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</si>
  <si>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</si>
  <si>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</si>
  <si>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</si>
  <si>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</si>
  <si>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</si>
  <si>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</si>
  <si>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</si>
  <si>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</si>
  <si>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</si>
  <si>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</si>
  <si>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</si>
  <si>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</si>
  <si>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</si>
  <si>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</si>
  <si>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</si>
  <si>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</si>
  <si>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</si>
  <si>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</si>
  <si>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</si>
  <si>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</si>
  <si>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</si>
  <si>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</si>
  <si>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</si>
  <si>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</si>
  <si>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</si>
  <si>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</si>
  <si>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</si>
  <si>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</si>
  <si>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</si>
  <si>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</si>
  <si>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</si>
  <si>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</si>
  <si>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</si>
  <si>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</si>
  <si>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</si>
  <si>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</si>
  <si>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</si>
  <si>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</si>
  <si>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</si>
  <si>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</si>
  <si>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</si>
  <si>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</si>
  <si>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</si>
  <si>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</si>
  <si>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</si>
  <si>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</si>
  <si>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</si>
  <si>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</si>
  <si>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</si>
  <si>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</si>
  <si>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</si>
  <si>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</si>
  <si>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</si>
  <si>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</si>
  <si>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</si>
  <si>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</si>
  <si>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</si>
  <si>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</si>
  <si>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</si>
  <si>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</si>
  <si>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</si>
  <si>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</si>
  <si>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</si>
  <si>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</si>
  <si>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</si>
  <si>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</si>
  <si>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</si>
  <si>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</si>
  <si>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</si>
  <si>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</si>
  <si>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</si>
  <si>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</si>
  <si>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</si>
  <si>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</si>
  <si>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</si>
  <si>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</si>
  <si>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</si>
  <si>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</si>
  <si>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</si>
  <si>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</si>
  <si>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</si>
  <si>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</si>
  <si>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</si>
  <si>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</si>
  <si>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</si>
  <si>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</si>
  <si>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</si>
  <si>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</si>
  <si>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</si>
  <si>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</si>
  <si>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</si>
  <si>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</si>
  <si>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</si>
  <si>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</si>
  <si>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</si>
  <si>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</si>
  <si>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</si>
  <si>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</si>
  <si>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</si>
  <si>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</si>
  <si>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</si>
  <si>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</si>
  <si>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</si>
  <si>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</si>
  <si>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</si>
  <si>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</si>
  <si>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</si>
  <si>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</si>
  <si>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</si>
  <si>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</si>
  <si>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</si>
  <si>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</si>
  <si>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</si>
  <si>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</si>
  <si>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</si>
  <si>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</si>
  <si>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</si>
  <si>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</si>
  <si>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</si>
  <si>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</si>
  <si>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</si>
  <si>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</si>
  <si>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</si>
  <si>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</si>
  <si>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</si>
  <si>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</si>
  <si>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</si>
  <si>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</si>
  <si>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</si>
  <si>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</si>
  <si>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</si>
  <si>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</si>
  <si>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</si>
  <si>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</si>
  <si>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</si>
  <si>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</si>
  <si>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</si>
  <si>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</si>
  <si>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</si>
  <si>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</si>
  <si>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</si>
  <si>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</si>
  <si>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</si>
  <si>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</si>
  <si>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</si>
  <si>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</si>
  <si>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</si>
  <si>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</si>
  <si>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</si>
  <si>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</si>
  <si>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</si>
  <si>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</si>
  <si>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</si>
  <si>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</si>
  <si>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</si>
  <si>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</si>
  <si>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</si>
  <si>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</si>
  <si>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</si>
  <si>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</si>
  <si>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</si>
  <si>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</si>
  <si>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</si>
  <si>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</si>
  <si>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</si>
  <si>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</si>
  <si>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</si>
  <si>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</si>
  <si>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</si>
  <si>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</si>
  <si>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</si>
  <si>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</si>
  <si>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</si>
  <si>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</si>
  <si>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</si>
  <si>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</si>
  <si>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</si>
  <si>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</si>
  <si>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</si>
  <si>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</si>
  <si>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</si>
  <si>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</si>
  <si>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</si>
  <si>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</si>
  <si>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</si>
  <si>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</si>
  <si>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</si>
  <si>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</si>
  <si>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</si>
  <si>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</si>
  <si>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</si>
  <si>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</si>
  <si>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</si>
  <si>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</si>
  <si>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</si>
  <si>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</si>
  <si>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</si>
  <si>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</si>
  <si>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</si>
  <si>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</si>
  <si>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</si>
  <si>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</si>
  <si>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</si>
  <si>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</si>
  <si>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</si>
  <si>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</si>
  <si>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</si>
  <si>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</si>
  <si>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</si>
  <si>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</si>
  <si>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</si>
  <si>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</si>
  <si>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</si>
  <si>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</si>
  <si>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</si>
  <si>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</si>
  <si>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</si>
  <si>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</si>
  <si>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</si>
  <si>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</si>
  <si>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</si>
  <si>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</si>
  <si>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</si>
  <si>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</si>
  <si>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</si>
  <si>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</si>
  <si>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</si>
  <si>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</si>
  <si>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</si>
  <si>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</si>
  <si>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</si>
  <si>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</si>
  <si>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</si>
  <si>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</si>
  <si>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</si>
  <si>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</si>
  <si>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</si>
  <si>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</si>
  <si>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</si>
  <si>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</si>
  <si>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</si>
  <si>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</si>
  <si>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</si>
  <si>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</si>
  <si>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</si>
  <si>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</si>
  <si>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</si>
  <si>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</si>
  <si>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</si>
  <si>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</si>
  <si>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</si>
  <si>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</si>
  <si>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</si>
  <si>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</si>
  <si>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</si>
  <si>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</si>
  <si>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</si>
  <si>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</si>
  <si>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</si>
  <si>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</si>
  <si>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</si>
  <si>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</si>
  <si>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</si>
  <si>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</si>
  <si>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</si>
  <si>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</si>
  <si>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</si>
  <si>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</si>
  <si>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</si>
  <si>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</si>
  <si>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</si>
  <si>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</si>
  <si>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</si>
  <si>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</si>
  <si>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</si>
  <si>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</si>
  <si>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</si>
  <si>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</si>
  <si>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</si>
  <si>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</si>
  <si>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</si>
  <si>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</si>
  <si>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</si>
  <si>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</si>
  <si>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</si>
  <si>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</si>
  <si>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</si>
  <si>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</si>
  <si>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</si>
  <si>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</si>
  <si>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</si>
  <si>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</si>
  <si>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</si>
  <si>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</si>
  <si>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</si>
  <si>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</si>
  <si>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</si>
  <si>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</si>
  <si>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</si>
  <si>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</si>
  <si>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</si>
  <si>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</si>
  <si>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</si>
  <si>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</si>
  <si>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</si>
  <si>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</si>
  <si>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</si>
  <si>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</si>
  <si>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</si>
  <si>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</si>
  <si>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</si>
  <si>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</si>
  <si>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</si>
  <si>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</si>
  <si>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</si>
  <si>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</si>
  <si>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</si>
  <si>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</si>
  <si>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</si>
  <si>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</si>
  <si>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</si>
  <si>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</si>
  <si>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</si>
  <si>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</si>
  <si>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</si>
  <si>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</si>
  <si>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</si>
  <si>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</si>
  <si>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</si>
  <si>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</si>
  <si>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</si>
  <si>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</si>
  <si>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</si>
  <si>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</si>
  <si>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</si>
  <si>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</si>
  <si>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</si>
  <si>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</si>
  <si>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</si>
  <si>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</si>
  <si>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</si>
  <si>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</si>
  <si>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</si>
  <si>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</si>
  <si>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</si>
  <si>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</si>
  <si>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</si>
  <si>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</si>
  <si>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</si>
  <si>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</si>
  <si>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</si>
  <si>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</si>
  <si>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</si>
  <si>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</si>
  <si>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</si>
  <si>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</si>
  <si>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</si>
  <si>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</si>
  <si>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</si>
  <si>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</si>
  <si>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</si>
  <si>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</si>
  <si>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</si>
  <si>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</si>
  <si>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</si>
  <si>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</si>
  <si>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</si>
  <si>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</si>
  <si>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</si>
  <si>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</si>
  <si>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</si>
  <si>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</si>
  <si>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</si>
  <si>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</si>
  <si>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</si>
  <si>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</si>
  <si>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</si>
  <si>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</si>
  <si>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</si>
  <si>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</si>
  <si>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</si>
  <si>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</si>
  <si>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</si>
  <si>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</si>
  <si>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</si>
  <si>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</si>
  <si>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</si>
  <si>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</si>
  <si>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</si>
  <si>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</si>
  <si>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</si>
  <si>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</si>
  <si>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</si>
  <si>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</si>
  <si>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</si>
  <si>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</si>
  <si>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</si>
  <si>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</si>
  <si>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</si>
  <si>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</si>
  <si>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</si>
  <si>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</si>
  <si>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</si>
  <si>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</si>
  <si>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</si>
  <si>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</si>
  <si>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</si>
  <si>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</si>
  <si>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</si>
  <si>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</si>
  <si>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</si>
  <si>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</si>
  <si>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</si>
  <si>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</si>
  <si>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</si>
  <si>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</si>
  <si>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</si>
  <si>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</si>
  <si>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</si>
  <si>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</si>
  <si>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</si>
  <si>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</si>
  <si>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</si>
  <si>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</si>
  <si>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</si>
  <si>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</si>
  <si>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</si>
  <si>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</si>
  <si>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</si>
  <si>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</si>
  <si>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</si>
  <si>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</si>
  <si>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</si>
  <si>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</si>
  <si>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</si>
  <si>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</si>
  <si>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</si>
  <si>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</si>
  <si>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</si>
  <si>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</si>
  <si>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</si>
  <si>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</si>
  <si>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</si>
  <si>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</si>
  <si>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</si>
  <si>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</si>
  <si>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</si>
  <si>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</si>
  <si>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</si>
  <si>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</si>
  <si>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</si>
  <si>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</si>
  <si>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</si>
  <si>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</si>
  <si>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</si>
  <si>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</si>
  <si>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</si>
  <si>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</si>
  <si>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</si>
  <si>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</si>
  <si>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</si>
  <si>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</si>
  <si>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</si>
  <si>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</si>
  <si>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</si>
  <si>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</si>
  <si>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</si>
  <si>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</si>
  <si>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</si>
  <si>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</si>
  <si>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</si>
  <si>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</si>
  <si>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</si>
  <si>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</si>
  <si>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</si>
  <si>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</si>
  <si>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</si>
  <si>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</si>
  <si>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</si>
  <si>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</si>
  <si>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</si>
  <si>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</si>
  <si>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</si>
  <si>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</si>
  <si>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</si>
  <si>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</si>
  <si>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</si>
  <si>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</si>
  <si>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</si>
  <si>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</si>
  <si>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</si>
  <si>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</si>
  <si>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</si>
  <si>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</si>
  <si>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</si>
  <si>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</si>
  <si>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</si>
  <si>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</si>
  <si>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</si>
  <si>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</si>
  <si>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</si>
  <si>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</si>
  <si>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</si>
  <si>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</si>
  <si>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</si>
  <si>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</si>
  <si>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</si>
  <si>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</si>
  <si>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</si>
  <si>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</si>
  <si>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</si>
  <si>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</si>
  <si>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</si>
  <si>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</si>
  <si>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</si>
  <si>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</si>
  <si>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</si>
  <si>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</si>
  <si>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</si>
  <si>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</si>
  <si>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</si>
  <si>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</si>
  <si>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</si>
  <si>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</si>
  <si>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</si>
  <si>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</si>
  <si>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</si>
  <si>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</si>
  <si>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</si>
  <si>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</si>
  <si>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</si>
  <si>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</si>
  <si>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</si>
  <si>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</si>
  <si>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</si>
  <si>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</si>
  <si>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</si>
  <si>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</si>
  <si>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</si>
  <si>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</si>
  <si>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</si>
  <si>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</si>
  <si>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</si>
  <si>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</si>
  <si>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</si>
  <si>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</si>
  <si>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</si>
  <si>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</si>
  <si>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</si>
  <si>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</si>
  <si>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</si>
  <si>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</si>
  <si>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</si>
  <si>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</si>
  <si>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</si>
  <si>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</si>
  <si>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</si>
  <si>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</si>
  <si>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</si>
  <si>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</si>
  <si>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</si>
  <si>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</si>
  <si>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</si>
  <si>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</si>
  <si>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</si>
  <si>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</si>
  <si>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</si>
  <si>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</si>
  <si>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</si>
  <si>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</si>
  <si>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</si>
  <si>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</si>
  <si>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</si>
  <si>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</si>
  <si>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</si>
  <si>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</si>
  <si>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</si>
  <si>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</si>
  <si>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</si>
  <si>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</si>
  <si>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</si>
  <si>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</si>
  <si>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</si>
  <si>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</si>
  <si>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</si>
  <si>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</si>
  <si>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</si>
  <si>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</si>
  <si>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</si>
  <si>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</si>
  <si>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</si>
  <si>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</si>
  <si>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</si>
  <si>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</si>
  <si>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</si>
  <si>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</si>
  <si>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</si>
  <si>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</si>
  <si>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</si>
  <si>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</si>
  <si>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</si>
  <si>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</si>
  <si>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</si>
  <si>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</si>
  <si>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</si>
  <si>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</si>
  <si>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</si>
  <si>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</si>
  <si>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</si>
  <si>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</si>
  <si>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</si>
  <si>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</si>
  <si>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</si>
  <si>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</si>
  <si>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</si>
  <si>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</si>
  <si>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</si>
  <si>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</si>
  <si>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</si>
  <si>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</si>
  <si>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</si>
  <si>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</si>
  <si>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</si>
  <si>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</si>
  <si>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</si>
  <si>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</si>
  <si>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</si>
  <si>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</si>
  <si>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</si>
  <si>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</si>
  <si>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</si>
  <si>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</si>
  <si>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</si>
  <si>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</si>
  <si>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</si>
  <si>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</si>
  <si>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</si>
  <si>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</si>
  <si>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</si>
  <si>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</si>
  <si>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</si>
  <si>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</si>
  <si>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</si>
  <si>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</si>
  <si>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</si>
  <si>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</si>
  <si>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</si>
  <si>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</si>
  <si>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</si>
  <si>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</si>
  <si>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</si>
  <si>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</si>
  <si>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</si>
  <si>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</si>
  <si>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</si>
  <si>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</si>
  <si>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</si>
  <si>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</si>
  <si>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</si>
  <si>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</si>
  <si>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</si>
  <si>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</si>
  <si>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</si>
  <si>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</si>
  <si>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</si>
  <si>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</si>
  <si>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</si>
  <si>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</si>
  <si>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</si>
  <si>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</si>
  <si>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</si>
  <si>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</si>
  <si>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</si>
  <si>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</si>
  <si>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</si>
  <si>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</si>
  <si>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</si>
  <si>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</si>
  <si>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</si>
  <si>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</si>
  <si>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</si>
  <si>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</si>
  <si>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</si>
  <si>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</si>
  <si>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</si>
  <si>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</si>
  <si>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</si>
  <si>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</si>
  <si>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</si>
  <si>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</si>
  <si>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</si>
  <si>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</si>
  <si>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</si>
  <si>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</si>
  <si>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</si>
  <si>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</si>
  <si>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</si>
  <si>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</si>
  <si>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</si>
  <si>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</si>
  <si>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</si>
  <si>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</si>
  <si>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</si>
  <si>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</si>
  <si>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</si>
  <si>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</si>
  <si>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</si>
  <si>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</si>
  <si>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</si>
  <si>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</si>
  <si>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</si>
  <si>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</si>
  <si>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</si>
  <si>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</si>
  <si>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</si>
  <si>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</si>
  <si>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</si>
  <si>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</si>
  <si>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</si>
  <si>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</si>
  <si>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</si>
  <si>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</si>
  <si>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</si>
  <si>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</si>
  <si>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</si>
  <si>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</si>
  <si>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</si>
  <si>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</si>
  <si>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</si>
  <si>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</si>
  <si>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</si>
  <si>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</si>
  <si>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</si>
  <si>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</si>
  <si>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</si>
  <si>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</si>
  <si>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</si>
  <si>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</si>
  <si>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</si>
  <si>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</si>
  <si>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</si>
  <si>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</si>
  <si>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</si>
  <si>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</si>
  <si>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</si>
  <si>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</si>
  <si>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</si>
  <si>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</si>
  <si>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</si>
  <si>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</si>
  <si>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</si>
  <si>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</si>
  <si>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</si>
  <si>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</si>
  <si>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</si>
  <si>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</si>
  <si>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</si>
  <si>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</si>
  <si>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</si>
  <si>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</si>
  <si>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</si>
  <si>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</si>
  <si>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</si>
  <si>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</si>
  <si>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</si>
  <si>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</si>
  <si>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</si>
  <si>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</si>
  <si>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</si>
  <si>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</si>
  <si>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</si>
  <si>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</si>
  <si>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</si>
  <si>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</si>
  <si>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</si>
  <si>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</si>
  <si>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</si>
  <si>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</si>
  <si>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</si>
  <si>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</si>
  <si>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</si>
  <si>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</si>
  <si>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</si>
  <si>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</si>
  <si>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</si>
  <si>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</si>
  <si>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</si>
  <si>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</si>
  <si>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</si>
  <si>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</si>
  <si>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</si>
  <si>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</si>
  <si>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</si>
  <si>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</si>
  <si>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</si>
  <si>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</si>
  <si>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</si>
  <si>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</si>
  <si>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</si>
  <si>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</si>
  <si>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</si>
  <si>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</si>
  <si>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</si>
  <si>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</si>
  <si>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</si>
  <si>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</si>
  <si>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</si>
  <si>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</si>
  <si>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</si>
  <si>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</si>
  <si>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</si>
  <si>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</si>
  <si>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</si>
  <si>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</si>
  <si>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</si>
  <si>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</si>
  <si>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</si>
  <si>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</si>
  <si>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</si>
  <si>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</si>
  <si>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</si>
  <si>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</si>
  <si>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</si>
  <si>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</si>
  <si>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</si>
  <si>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</si>
  <si>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</si>
  <si>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</si>
  <si>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</si>
  <si>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</si>
  <si>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</si>
  <si>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</si>
  <si>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</si>
  <si>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</si>
  <si>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</si>
  <si>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</si>
  <si>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</si>
  <si>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</si>
  <si>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</si>
  <si>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</si>
  <si>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</si>
  <si>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</si>
  <si>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</si>
  <si>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</si>
  <si>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</si>
  <si>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</si>
  <si>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</si>
  <si>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</si>
  <si>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</si>
  <si>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</si>
  <si>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</si>
  <si>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</si>
  <si>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</si>
  <si>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</si>
  <si>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</si>
  <si>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</si>
  <si>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</si>
  <si>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</si>
  <si>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</si>
  <si>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</si>
  <si>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</si>
  <si>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</si>
  <si>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</si>
  <si>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</si>
  <si>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</si>
  <si>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</si>
  <si>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</si>
  <si>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</si>
  <si>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</si>
  <si>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</si>
  <si>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</si>
  <si>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</si>
  <si>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</si>
  <si>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</si>
  <si>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</si>
  <si>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</si>
  <si>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</si>
  <si>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</si>
  <si>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</si>
  <si>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</si>
  <si>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</si>
  <si>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</si>
  <si>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</si>
  <si>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</si>
  <si>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</si>
  <si>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</si>
  <si>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</si>
  <si>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</si>
  <si>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</si>
  <si>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</si>
  <si>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</si>
  <si>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</si>
  <si>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</si>
  <si>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</si>
  <si>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</si>
  <si>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</si>
  <si>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</si>
  <si>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</si>
  <si>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</si>
  <si>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</si>
  <si>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</si>
  <si>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</si>
  <si>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</si>
  <si>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</si>
  <si>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</si>
  <si>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</si>
  <si>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</si>
  <si>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</si>
  <si>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</si>
  <si>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</si>
  <si>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</si>
  <si>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</si>
  <si>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</si>
  <si>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</si>
  <si>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</si>
  <si>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</si>
  <si>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</si>
  <si>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</si>
  <si>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</si>
  <si>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</si>
  <si>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</si>
  <si>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</si>
  <si>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</si>
  <si>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</si>
  <si>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</si>
  <si>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</si>
  <si>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</si>
  <si>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</si>
  <si>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</si>
  <si>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</si>
  <si>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</si>
  <si>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</si>
  <si>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</si>
  <si>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</si>
  <si>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</si>
  <si>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</si>
  <si>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</si>
  <si>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</si>
  <si>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</si>
  <si>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</si>
  <si>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</si>
  <si>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</si>
  <si>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</si>
  <si>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</si>
  <si>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</si>
  <si>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</si>
  <si>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</si>
  <si>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</si>
  <si>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</si>
  <si>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</si>
  <si>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</si>
  <si>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</si>
  <si>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</si>
  <si>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</si>
  <si>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</si>
  <si>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</si>
  <si>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</si>
  <si>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</si>
  <si>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</si>
  <si>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</si>
  <si>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</si>
  <si>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</si>
  <si>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</si>
  <si>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</si>
  <si>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</si>
  <si>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</si>
  <si>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</si>
  <si>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</si>
  <si>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</si>
  <si>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</si>
  <si>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</si>
  <si>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</si>
  <si>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</si>
  <si>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</si>
  <si>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</si>
  <si>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</si>
  <si>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</si>
  <si>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</si>
  <si>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</si>
  <si>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</si>
  <si>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</si>
  <si>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</si>
  <si>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</si>
  <si>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</si>
  <si>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</si>
  <si>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</si>
  <si>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</si>
  <si>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</si>
  <si>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</si>
  <si>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</si>
  <si>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</si>
  <si>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</si>
  <si>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</si>
  <si>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</si>
  <si>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</si>
  <si>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</si>
  <si>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</si>
  <si>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</si>
  <si>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</si>
  <si>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</si>
  <si>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</si>
  <si>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</si>
  <si>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</si>
  <si>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</si>
  <si>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</si>
  <si>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</si>
  <si>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</si>
  <si>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</si>
  <si>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</si>
  <si>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</si>
  <si>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</si>
  <si>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</si>
  <si>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</si>
  <si>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</si>
  <si>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</si>
  <si>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</si>
  <si>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</si>
  <si>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</si>
  <si>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</si>
  <si>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</si>
  <si>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</si>
  <si>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</si>
  <si>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</si>
  <si>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</si>
  <si>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</si>
  <si>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</si>
  <si>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</si>
  <si>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</si>
  <si>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</si>
  <si>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</si>
  <si>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</si>
  <si>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</si>
  <si>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</si>
  <si>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</si>
  <si>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</si>
  <si>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</si>
  <si>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</si>
  <si>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</si>
  <si>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</si>
  <si>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</si>
  <si>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</si>
  <si>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</si>
  <si>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</si>
  <si>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</si>
  <si>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</si>
  <si>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</si>
  <si>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</si>
  <si>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</si>
  <si>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</si>
  <si>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</si>
  <si>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</si>
  <si>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</si>
  <si>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</si>
  <si>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</si>
  <si>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</si>
  <si>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</si>
  <si>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</si>
  <si>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</si>
  <si>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</si>
  <si>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</si>
  <si>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</si>
  <si>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</si>
  <si>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</si>
  <si>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</si>
  <si>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</si>
  <si>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</si>
  <si>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</si>
  <si>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</si>
  <si>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</si>
  <si>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</si>
  <si>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</si>
  <si>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</si>
  <si>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</si>
  <si>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</si>
  <si>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</si>
  <si>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</si>
  <si>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</si>
  <si>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</si>
  <si>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</si>
  <si>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</si>
  <si>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</si>
  <si>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</si>
  <si>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</si>
  <si>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</si>
  <si>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</si>
  <si>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</si>
  <si>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</si>
  <si>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</si>
  <si>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</si>
  <si>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</si>
  <si>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</si>
  <si>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</si>
  <si>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</si>
  <si>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</si>
  <si>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</si>
  <si>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</si>
  <si>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</si>
  <si>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</si>
  <si>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</si>
  <si>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</si>
  <si>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</si>
  <si>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</si>
  <si>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</si>
  <si>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</si>
  <si>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</si>
  <si>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</si>
  <si>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</si>
  <si>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</si>
  <si>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</si>
  <si>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</si>
  <si>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</si>
  <si>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</si>
  <si>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</si>
  <si>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</si>
  <si>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</si>
  <si>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</si>
  <si>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</si>
  <si>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</si>
  <si>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</si>
  <si>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</si>
  <si>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</si>
  <si>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</si>
  <si>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</si>
  <si>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</si>
  <si>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</si>
  <si>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</si>
  <si>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</si>
  <si>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</si>
  <si>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</si>
  <si>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</si>
  <si>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</si>
  <si>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</si>
  <si>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</si>
  <si>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</si>
  <si>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</si>
  <si>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</si>
  <si>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</si>
  <si>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</si>
  <si>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</si>
  <si>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</si>
  <si>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</si>
  <si>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</si>
  <si>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</si>
  <si>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</si>
  <si>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</si>
  <si>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</si>
  <si>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</si>
  <si>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</si>
  <si>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</si>
  <si>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</si>
  <si>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</si>
  <si>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</si>
  <si>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</si>
  <si>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</si>
  <si>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</si>
  <si>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</si>
  <si>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</si>
  <si>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</si>
  <si>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</si>
  <si>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</si>
  <si>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</si>
  <si>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</si>
  <si>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</si>
  <si>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</si>
  <si>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</si>
  <si>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</si>
  <si>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</si>
  <si>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</si>
  <si>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</si>
  <si>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</si>
  <si>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</si>
  <si>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</si>
  <si>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</si>
  <si>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</si>
  <si>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</si>
  <si>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</si>
  <si>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</si>
  <si>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</si>
  <si>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</si>
  <si>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</si>
  <si>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</si>
  <si>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</si>
  <si>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</si>
  <si>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</si>
  <si>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</si>
  <si>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</si>
  <si>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</si>
  <si>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</si>
  <si>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</si>
  <si>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</si>
  <si>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</si>
  <si>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</si>
  <si>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</si>
  <si>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</si>
  <si>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</si>
  <si>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</si>
  <si>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</si>
  <si>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</si>
  <si>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</si>
  <si>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</si>
  <si>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</si>
  <si>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</si>
  <si>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</si>
  <si>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</si>
  <si>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</si>
  <si>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</si>
  <si>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</si>
  <si>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</si>
  <si>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</si>
  <si>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</si>
  <si>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</si>
  <si>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</si>
  <si>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</si>
  <si>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</si>
  <si>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</si>
  <si>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</si>
  <si>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</si>
  <si>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</si>
  <si>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</si>
  <si>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</si>
  <si>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</si>
  <si>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</si>
  <si>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</si>
  <si>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</si>
  <si>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</si>
  <si>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</si>
  <si>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</si>
  <si>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</si>
  <si>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</si>
  <si>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</si>
  <si>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</si>
  <si>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</si>
  <si>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</si>
  <si>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</si>
  <si>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</si>
  <si>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</si>
  <si>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</si>
  <si>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</si>
  <si>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</si>
  <si>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</si>
  <si>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</si>
  <si>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</si>
  <si>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</si>
  <si>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</si>
  <si>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</si>
  <si>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</si>
  <si>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</si>
  <si>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</si>
  <si>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</si>
  <si>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</si>
  <si>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</si>
  <si>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</si>
  <si>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</si>
  <si>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</si>
  <si>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</si>
  <si>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</si>
  <si>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</si>
  <si>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</si>
  <si>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</si>
  <si>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</si>
  <si>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</si>
  <si>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</si>
  <si>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</si>
  <si>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</si>
  <si>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</si>
  <si>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</si>
  <si>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</si>
  <si>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</si>
  <si>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</si>
  <si>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</si>
  <si>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</si>
  <si>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</si>
  <si>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</si>
  <si>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</si>
  <si>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</si>
  <si>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</si>
  <si>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</si>
  <si>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</si>
  <si>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</si>
  <si>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</si>
  <si>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</si>
  <si>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</si>
  <si>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</si>
  <si>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</si>
  <si>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</si>
  <si>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</si>
  <si>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</si>
  <si>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</si>
  <si>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</si>
  <si>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</si>
  <si>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</si>
  <si>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</si>
  <si>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</si>
  <si>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</si>
  <si>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</si>
  <si>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</si>
  <si>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</si>
  <si>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</si>
  <si>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</si>
  <si>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</si>
  <si>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</si>
  <si>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</si>
  <si>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</si>
  <si>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</si>
  <si>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</si>
  <si>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</si>
  <si>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</si>
  <si>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</si>
  <si>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</si>
  <si>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</si>
  <si>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</si>
  <si>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</si>
  <si>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</si>
  <si>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</si>
  <si>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</si>
  <si>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</si>
  <si>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</si>
  <si>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</si>
  <si>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</si>
  <si>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</si>
  <si>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</si>
  <si>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</si>
  <si>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</si>
  <si>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</si>
  <si>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</si>
  <si>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</si>
  <si>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</si>
  <si>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</si>
  <si>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</si>
  <si>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</si>
  <si>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</si>
  <si>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</si>
  <si>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</si>
  <si>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</si>
  <si>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</si>
  <si>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</si>
  <si>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</si>
  <si>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</si>
  <si>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</si>
  <si>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</si>
  <si>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</si>
  <si>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</si>
  <si>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</si>
  <si>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</si>
  <si>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</si>
  <si>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</si>
  <si>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</si>
  <si>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</si>
  <si>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</si>
  <si>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</si>
  <si>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</si>
  <si>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</si>
  <si>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</si>
  <si>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</si>
  <si>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</si>
  <si>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</si>
  <si>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</si>
  <si>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</si>
  <si>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</si>
  <si>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</si>
  <si>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</si>
  <si>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</si>
  <si>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</si>
  <si>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</si>
  <si>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</si>
  <si>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</si>
  <si>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</si>
  <si>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</si>
  <si>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</si>
  <si>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</si>
  <si>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</si>
  <si>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</si>
  <si>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</si>
  <si>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</si>
  <si>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</si>
  <si>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</si>
  <si>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</si>
  <si>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</si>
  <si>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</si>
  <si>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</si>
  <si>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</si>
  <si>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</si>
  <si>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</si>
  <si>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</si>
  <si>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</si>
  <si>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</si>
  <si>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</si>
  <si>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</si>
  <si>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</si>
  <si>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</si>
  <si>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</si>
  <si>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</si>
  <si>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</si>
  <si>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</si>
  <si>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</si>
  <si>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</si>
  <si>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</si>
  <si>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</si>
  <si>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</si>
  <si>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</si>
  <si>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</si>
  <si>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</si>
  <si>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</si>
  <si>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</si>
  <si>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</si>
  <si>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</si>
  <si>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</si>
  <si>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</si>
  <si>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</si>
  <si>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</si>
  <si>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</si>
  <si>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</si>
  <si>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</si>
  <si>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</si>
  <si>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</si>
  <si>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</si>
  <si>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</si>
  <si>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</si>
  <si>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</si>
  <si>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</si>
  <si>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</si>
  <si>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</si>
  <si>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</si>
  <si>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</si>
  <si>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</si>
  <si>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</si>
  <si>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</si>
  <si>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</si>
  <si>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</si>
  <si>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</si>
  <si>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</si>
  <si>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</si>
  <si>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</si>
  <si>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</si>
  <si>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</si>
  <si>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</si>
  <si>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</si>
  <si>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</si>
  <si>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</si>
  <si>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</si>
  <si>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</si>
  <si>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</si>
  <si>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</si>
  <si>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</si>
  <si>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</si>
  <si>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</si>
  <si>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</si>
  <si>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</si>
  <si>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</si>
  <si>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</si>
  <si>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</si>
  <si>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</si>
  <si>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</si>
  <si>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</si>
  <si>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</si>
  <si>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</si>
  <si>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</si>
  <si>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</si>
  <si>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</si>
  <si>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</si>
  <si>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</si>
  <si>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</si>
  <si>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</si>
  <si>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</si>
  <si>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</si>
  <si>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</si>
  <si>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</si>
  <si>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</si>
  <si>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</si>
  <si>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</si>
  <si>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</si>
  <si>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</si>
  <si>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</si>
  <si>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</si>
  <si>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</si>
  <si>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</si>
  <si>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</si>
  <si>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</si>
  <si>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</si>
  <si>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</si>
  <si>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</si>
  <si>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</si>
  <si>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</si>
  <si>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</si>
  <si>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</si>
  <si>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</si>
  <si>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</si>
  <si>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</si>
  <si>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</si>
  <si>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</si>
  <si>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</si>
  <si>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</si>
  <si>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</si>
  <si>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</si>
  <si>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</si>
  <si>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</si>
  <si>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</si>
  <si>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</si>
  <si>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</si>
  <si>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</si>
  <si>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</si>
  <si>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</si>
  <si>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</si>
  <si>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</si>
  <si>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</si>
  <si>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</si>
  <si>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</si>
  <si>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</si>
  <si>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</si>
  <si>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</si>
  <si>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</si>
  <si>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</si>
  <si>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</si>
  <si>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</si>
  <si>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</si>
  <si>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</si>
  <si>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</si>
  <si>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</si>
  <si>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</si>
  <si>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</si>
  <si>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</si>
  <si>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</si>
  <si>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</si>
  <si>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</si>
  <si>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</si>
  <si>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</si>
  <si>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</si>
  <si>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</si>
  <si>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</si>
  <si>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</si>
  <si>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</si>
  <si>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</si>
  <si>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</si>
  <si>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</si>
  <si>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</si>
  <si>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</si>
  <si>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</si>
  <si>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</si>
  <si>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</si>
  <si>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</si>
  <si>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</si>
  <si>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</si>
  <si>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</si>
  <si>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</si>
  <si>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</si>
  <si>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</si>
  <si>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</si>
  <si>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</si>
  <si>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</si>
  <si>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</si>
  <si>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</si>
  <si>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</si>
  <si>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</si>
  <si>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</si>
  <si>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</si>
  <si>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</si>
  <si>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</si>
  <si>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</si>
  <si>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</si>
  <si>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</si>
  <si>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</si>
  <si>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</si>
  <si>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</si>
  <si>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</si>
  <si>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</si>
  <si>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</si>
  <si>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</si>
  <si>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</si>
  <si>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</si>
  <si>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</si>
  <si>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</si>
  <si>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</si>
  <si>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</si>
  <si>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</si>
  <si>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</si>
  <si>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</si>
  <si>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</si>
  <si>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</si>
  <si>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</si>
  <si>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</si>
  <si>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</si>
  <si>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</si>
  <si>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</si>
  <si>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</si>
  <si>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</si>
  <si>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</si>
  <si>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</si>
  <si>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</si>
  <si>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</si>
  <si>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</si>
  <si>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</si>
  <si>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</si>
  <si>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</si>
  <si>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</si>
  <si>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</si>
  <si>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</si>
  <si>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</si>
  <si>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</si>
  <si>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</si>
  <si>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</si>
  <si>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</si>
  <si>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</si>
  <si>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</si>
  <si>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</si>
  <si>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</si>
  <si>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</si>
  <si>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</si>
  <si>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</si>
  <si>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</si>
  <si>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</si>
  <si>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</si>
  <si>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</si>
  <si>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</si>
  <si>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</si>
  <si>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</si>
  <si>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</si>
  <si>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</si>
  <si>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</si>
  <si>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</si>
  <si>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</si>
  <si>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</si>
  <si>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</si>
  <si>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</si>
  <si>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</si>
  <si>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</si>
  <si>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</si>
  <si>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</si>
  <si>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</si>
  <si>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</si>
  <si>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</si>
  <si>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</si>
  <si>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</si>
  <si>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</si>
  <si>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</si>
  <si>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</si>
  <si>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</si>
  <si>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</si>
  <si>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</si>
  <si>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</si>
  <si>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</si>
  <si>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</si>
  <si>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</si>
  <si>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</si>
  <si>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</si>
  <si>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</si>
  <si>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</si>
  <si>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</si>
  <si>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</si>
  <si>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</si>
  <si>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</si>
  <si>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</si>
  <si>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</si>
  <si>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</si>
  <si>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</si>
  <si>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</si>
  <si>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</si>
  <si>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</si>
  <si>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</si>
  <si>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</si>
  <si>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</si>
  <si>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</si>
  <si>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</si>
  <si>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</si>
  <si>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</si>
  <si>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</si>
  <si>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</si>
  <si>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</si>
  <si>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</si>
  <si>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</si>
  <si>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</si>
  <si>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</si>
  <si>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</si>
  <si>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</si>
  <si>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</si>
  <si>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</si>
  <si>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</si>
  <si>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</si>
  <si>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</si>
  <si>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</si>
  <si>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</si>
  <si>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</si>
  <si>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</si>
  <si>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</si>
  <si>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</si>
  <si>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</si>
  <si>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</si>
  <si>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</si>
  <si>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</si>
  <si>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</si>
  <si>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</si>
  <si>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</si>
  <si>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</si>
  <si>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</si>
  <si>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</si>
  <si>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</si>
  <si>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</si>
  <si>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</si>
  <si>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</si>
  <si>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</si>
  <si>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</si>
  <si>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</si>
  <si>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</si>
  <si>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</si>
  <si>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</si>
  <si>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</si>
  <si>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</si>
  <si>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</si>
  <si>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</si>
  <si>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</si>
  <si>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</si>
  <si>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</si>
  <si>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</si>
  <si>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</si>
  <si>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</si>
  <si>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</si>
  <si>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</si>
  <si>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</si>
  <si>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</si>
  <si>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</si>
  <si>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</si>
  <si>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</si>
  <si>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</si>
  <si>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</si>
  <si>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</si>
  <si>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</si>
  <si>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</si>
  <si>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</si>
  <si>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</si>
  <si>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</si>
  <si>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</si>
  <si>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</si>
  <si>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</si>
  <si>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</si>
  <si>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</si>
  <si>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</si>
  <si>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</si>
  <si>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</si>
  <si>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</si>
  <si>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</si>
  <si>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</si>
  <si>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</si>
  <si>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</si>
  <si>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</si>
  <si>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</si>
  <si>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</si>
  <si>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</si>
  <si>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</si>
  <si>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</si>
  <si>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</si>
  <si>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</si>
  <si>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</si>
  <si>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</si>
  <si>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</si>
  <si>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</si>
  <si>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</si>
  <si>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</si>
  <si>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</si>
  <si>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</si>
  <si>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</si>
  <si>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</si>
  <si>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</si>
  <si>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</si>
  <si>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</si>
  <si>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</si>
  <si>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</si>
  <si>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</si>
  <si>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</si>
  <si>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</si>
  <si>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</si>
  <si>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</si>
  <si>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</si>
  <si>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</si>
  <si>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</si>
  <si>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</si>
  <si>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</si>
  <si>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</si>
  <si>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</si>
  <si>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</si>
  <si>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</si>
  <si>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</si>
  <si>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</si>
  <si>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</si>
  <si>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</si>
  <si>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</si>
  <si>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</si>
  <si>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</si>
  <si>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</si>
  <si>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</si>
  <si>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</si>
  <si>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</si>
  <si>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</si>
  <si>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</si>
  <si>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</si>
  <si>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</si>
  <si>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</si>
  <si>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</si>
  <si>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</si>
  <si>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</si>
  <si>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</si>
  <si>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</si>
  <si>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</si>
  <si>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</si>
  <si>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</si>
  <si>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</si>
  <si>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</si>
  <si>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</si>
  <si>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</si>
  <si>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</si>
  <si>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</si>
  <si>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</si>
  <si>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</si>
  <si>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</si>
  <si>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</si>
  <si>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</si>
  <si>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</si>
  <si>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</si>
  <si>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</si>
  <si>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</si>
  <si>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</si>
  <si>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</si>
  <si>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</si>
  <si>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</si>
  <si>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</si>
  <si>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</si>
  <si>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</si>
  <si>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</si>
  <si>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</si>
  <si>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</si>
  <si>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</si>
  <si>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</si>
  <si>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</si>
  <si>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</si>
  <si>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</si>
  <si>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</si>
  <si>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</si>
  <si>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</si>
  <si>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</si>
  <si>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</si>
  <si>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</si>
  <si>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</si>
  <si>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</si>
  <si>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</si>
  <si>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</si>
  <si>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</si>
  <si>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</si>
  <si>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</si>
  <si>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</si>
  <si>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</si>
  <si>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</si>
  <si>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</si>
  <si>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</si>
  <si>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</si>
  <si>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</si>
  <si>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</si>
  <si>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</si>
  <si>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</si>
  <si>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</si>
  <si>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</si>
  <si>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</si>
  <si>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</si>
  <si>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</si>
  <si>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</si>
  <si>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</si>
  <si>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</si>
  <si>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</si>
  <si>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</si>
  <si>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</si>
  <si>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</si>
  <si>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</si>
  <si>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</si>
  <si>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</si>
  <si>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</si>
  <si>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</si>
  <si>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</si>
  <si>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</si>
  <si>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</si>
  <si>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</si>
  <si>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</si>
  <si>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</si>
  <si>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</si>
  <si>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</si>
  <si>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</si>
  <si>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</si>
  <si>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</si>
  <si>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</si>
  <si>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</si>
  <si>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</si>
  <si>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</si>
  <si>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</si>
  <si>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</si>
  <si>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</si>
  <si>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</si>
  <si>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</si>
  <si>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</si>
  <si>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</si>
  <si>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</si>
  <si>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</si>
  <si>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</si>
  <si>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</si>
  <si>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</si>
  <si>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</si>
  <si>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</si>
  <si>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</si>
  <si>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</si>
  <si>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</si>
  <si>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</si>
  <si>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</si>
  <si>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</si>
  <si>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</si>
  <si>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</si>
  <si>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</si>
  <si>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</si>
  <si>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</si>
  <si>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</si>
  <si>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</si>
  <si>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</si>
  <si>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</si>
  <si>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</si>
  <si>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</si>
  <si>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</si>
  <si>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</si>
  <si>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</si>
  <si>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</si>
  <si>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</si>
  <si>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</si>
  <si>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</si>
  <si>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</si>
  <si>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</si>
  <si>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</si>
  <si>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</si>
  <si>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</si>
  <si>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</si>
  <si>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</si>
  <si>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</si>
  <si>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</si>
  <si>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</si>
  <si>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</si>
  <si>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</si>
  <si>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</si>
  <si>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</si>
  <si>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</si>
  <si>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</si>
  <si>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</si>
  <si>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</si>
  <si>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</si>
  <si>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</si>
  <si>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</si>
  <si>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</si>
  <si>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</si>
  <si>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</si>
  <si>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</si>
  <si>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</si>
  <si>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</si>
  <si>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</si>
  <si>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</si>
  <si>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</si>
  <si>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</si>
  <si>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</si>
  <si>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</si>
  <si>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</si>
  <si>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</si>
  <si>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</si>
  <si>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</si>
  <si>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</si>
  <si>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</si>
  <si>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</si>
  <si>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</si>
  <si>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</si>
  <si>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</si>
  <si>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</si>
  <si>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</si>
  <si>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</si>
  <si>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</si>
  <si>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</si>
  <si>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</si>
  <si>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</si>
  <si>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</si>
  <si>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</si>
  <si>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</si>
  <si>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</si>
  <si>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</si>
  <si>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</si>
  <si>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</si>
  <si>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</si>
  <si>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</si>
  <si>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</si>
  <si>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</si>
  <si>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</si>
  <si>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</si>
  <si>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</si>
  <si>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</si>
  <si>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</si>
  <si>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</si>
  <si>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</si>
  <si>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</si>
  <si>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</si>
  <si>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</si>
  <si>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</si>
  <si>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</si>
  <si>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</si>
  <si>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</si>
  <si>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</si>
  <si>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</si>
  <si>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</si>
  <si>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</si>
  <si>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</si>
  <si>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</si>
  <si>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</si>
  <si>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</si>
  <si>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</si>
  <si>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</si>
  <si>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</si>
  <si>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</si>
  <si>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</si>
  <si>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</si>
  <si>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</si>
  <si>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</si>
  <si>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</si>
  <si>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</si>
  <si>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</si>
  <si>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</si>
  <si>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</si>
  <si>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</si>
  <si>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</si>
  <si>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</si>
  <si>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</si>
  <si>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</si>
  <si>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</si>
  <si>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</si>
  <si>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</si>
  <si>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</si>
  <si>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</si>
  <si>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</si>
  <si>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</si>
  <si>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</si>
  <si>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</si>
  <si>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</si>
  <si>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</si>
  <si>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</si>
  <si>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</si>
  <si>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</si>
  <si>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</si>
  <si>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</si>
  <si>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</si>
  <si>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</si>
  <si>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</si>
  <si>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</si>
  <si>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</si>
  <si>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</si>
  <si>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</si>
  <si>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</si>
  <si>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</si>
  <si>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</si>
  <si>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</si>
  <si>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</si>
  <si>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</si>
  <si>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</si>
  <si>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</si>
  <si>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</si>
  <si>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</si>
  <si>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</si>
  <si>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</si>
  <si>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</si>
  <si>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</si>
  <si>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</si>
  <si>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</si>
  <si>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</si>
  <si>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</si>
  <si>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</si>
  <si>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</si>
  <si>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</si>
  <si>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</si>
  <si>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</si>
  <si>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</si>
  <si>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</si>
  <si>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</si>
  <si>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</si>
  <si>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</si>
  <si>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</si>
  <si>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</si>
  <si>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</si>
  <si>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</si>
  <si>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</si>
  <si>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</si>
  <si>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</si>
  <si>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</si>
  <si>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</si>
  <si>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</si>
  <si>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</si>
  <si>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</si>
  <si>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</si>
  <si>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</si>
  <si>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</si>
  <si>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</si>
  <si>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</si>
  <si>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</si>
  <si>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</si>
  <si>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</si>
  <si>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</si>
  <si>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</si>
  <si>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</si>
  <si>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</si>
  <si>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</si>
  <si>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</si>
  <si>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</si>
  <si>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</si>
  <si>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</si>
  <si>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</si>
  <si>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</si>
  <si>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</si>
  <si>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</si>
  <si>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</si>
  <si>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</si>
  <si>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</si>
  <si>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</si>
  <si>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</si>
  <si>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</si>
  <si>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</si>
  <si>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</si>
  <si>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</si>
  <si>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</si>
  <si>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</si>
  <si>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</si>
  <si>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</si>
  <si>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</si>
  <si>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</si>
  <si>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</si>
  <si>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</si>
  <si>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</si>
  <si>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</si>
  <si>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</si>
  <si>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</si>
  <si>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</si>
  <si>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</si>
  <si>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</si>
  <si>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</si>
  <si>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</si>
  <si>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</si>
  <si>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</si>
  <si>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</si>
  <si>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</si>
  <si>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</si>
  <si>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</si>
  <si>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</si>
  <si>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</si>
  <si>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</si>
  <si>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</si>
  <si>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</si>
  <si>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</si>
  <si>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</si>
  <si>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</si>
  <si>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</si>
  <si>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</si>
  <si>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</si>
  <si>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</si>
  <si>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</si>
  <si>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</si>
  <si>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</si>
  <si>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</si>
  <si>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</si>
  <si>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</si>
  <si>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</si>
  <si>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</si>
  <si>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</si>
  <si>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</si>
  <si>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</si>
  <si>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</si>
  <si>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</si>
  <si>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</si>
  <si>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</si>
  <si>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</si>
  <si>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</si>
  <si>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</si>
  <si>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</si>
  <si>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</si>
  <si>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</si>
  <si>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</si>
  <si>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</si>
  <si>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</si>
  <si>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</si>
  <si>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</si>
  <si>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</si>
  <si>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</si>
  <si>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</si>
  <si>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</si>
  <si>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</si>
  <si>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</si>
  <si>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</si>
  <si>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</si>
  <si>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</si>
  <si>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</si>
  <si>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</si>
  <si>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</si>
  <si>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</si>
  <si>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</si>
  <si>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</si>
  <si>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</si>
  <si>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</si>
  <si>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</si>
  <si>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</si>
  <si>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</si>
  <si>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</si>
  <si>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</si>
  <si>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</si>
  <si>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</si>
  <si>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</si>
  <si>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</si>
  <si>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</si>
  <si>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</si>
  <si>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</si>
  <si>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</si>
  <si>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</si>
  <si>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</si>
  <si>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</si>
  <si>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</si>
  <si>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</si>
  <si>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</si>
  <si>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</si>
  <si>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</si>
  <si>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</si>
  <si>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</si>
  <si>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</si>
  <si>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</si>
  <si>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</si>
  <si>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</si>
  <si>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</si>
  <si>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</si>
  <si>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</si>
  <si>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</si>
  <si>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</si>
  <si>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</si>
  <si>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</si>
  <si>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</si>
  <si>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</si>
  <si>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</si>
  <si>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</si>
  <si>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</si>
  <si>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</si>
  <si>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</si>
  <si>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</si>
  <si>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</si>
  <si>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</si>
  <si>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</si>
  <si>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</si>
  <si>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</si>
  <si>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</si>
  <si>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</si>
  <si>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</si>
  <si>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</si>
  <si>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</si>
  <si>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</si>
  <si>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</si>
  <si>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</si>
  <si>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</si>
  <si>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</si>
  <si>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</si>
  <si>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</si>
  <si>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</si>
  <si>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</si>
  <si>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</si>
  <si>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</si>
  <si>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</si>
  <si>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</si>
  <si>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</si>
  <si>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</si>
  <si>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</si>
  <si>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</si>
  <si>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</si>
  <si>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</si>
  <si>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</si>
  <si>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</si>
  <si>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</si>
  <si>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</si>
  <si>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</si>
  <si>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</si>
  <si>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</si>
  <si>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</si>
  <si>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</si>
  <si>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</si>
  <si>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</si>
  <si>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</si>
  <si>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</si>
  <si>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</si>
  <si>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</si>
  <si>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</si>
  <si>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</si>
  <si>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</si>
  <si>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</si>
  <si>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</si>
  <si>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</si>
  <si>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</si>
  <si>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</si>
  <si>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</si>
  <si>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</si>
  <si>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</si>
  <si>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</si>
  <si>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</si>
  <si>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</si>
  <si>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</si>
  <si>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</si>
  <si>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</si>
  <si>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</si>
  <si>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</si>
  <si>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</si>
  <si>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</si>
  <si>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</si>
  <si>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</si>
  <si>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</si>
  <si>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</si>
  <si>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</si>
  <si>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</si>
  <si>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</si>
  <si>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</si>
  <si>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</si>
  <si>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</si>
  <si>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</si>
  <si>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</si>
  <si>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</si>
  <si>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</si>
  <si>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</si>
  <si>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</si>
  <si>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</si>
  <si>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</si>
  <si>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</si>
  <si>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</si>
  <si>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</si>
  <si>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</si>
  <si>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</si>
  <si>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</si>
  <si>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</si>
  <si>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</si>
  <si>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</si>
  <si>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</si>
  <si>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</si>
  <si>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</si>
  <si>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</si>
  <si>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</si>
  <si>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</si>
  <si>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</si>
  <si>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</si>
  <si>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</si>
  <si>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</si>
  <si>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</si>
  <si>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</si>
  <si>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</si>
  <si>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</si>
  <si>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</si>
  <si>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</si>
  <si>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</si>
  <si>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</si>
  <si>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</si>
  <si>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</si>
  <si>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</si>
  <si>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</si>
  <si>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</si>
  <si>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</si>
  <si>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</si>
  <si>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</si>
  <si>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</si>
  <si>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</si>
  <si>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</si>
  <si>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</si>
  <si>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</si>
  <si>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</si>
  <si>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</si>
  <si>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</si>
  <si>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</si>
  <si>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</si>
  <si>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</si>
  <si>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</si>
  <si>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</si>
  <si>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</si>
  <si>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</si>
  <si>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</si>
  <si>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</si>
  <si>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</si>
  <si>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</si>
  <si>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</si>
  <si>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</si>
  <si>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</si>
  <si>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</si>
  <si>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</si>
  <si>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</si>
  <si>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</si>
  <si>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</si>
  <si>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</si>
  <si>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</si>
  <si>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</si>
  <si>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</si>
  <si>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</si>
  <si>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</si>
  <si>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</si>
  <si>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</si>
  <si>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</si>
  <si>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</si>
  <si>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</si>
  <si>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</si>
  <si>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</si>
  <si>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</si>
  <si>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</si>
  <si>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</si>
  <si>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</si>
  <si>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</si>
  <si>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</si>
  <si>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</si>
  <si>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</si>
  <si>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</si>
  <si>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</si>
  <si>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</si>
  <si>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</si>
  <si>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</si>
  <si>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</si>
  <si>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</si>
  <si>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</si>
  <si>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</si>
  <si>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</si>
  <si>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</si>
  <si>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</si>
  <si>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</si>
  <si>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</si>
  <si>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</si>
  <si>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</si>
  <si>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</si>
  <si>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</si>
  <si>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</si>
  <si>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</si>
  <si>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</si>
  <si>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</si>
  <si>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</si>
  <si>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</si>
  <si>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</si>
  <si>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</si>
  <si>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</si>
  <si>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</si>
  <si>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</si>
  <si>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</si>
  <si>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</si>
  <si>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</si>
  <si>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</si>
  <si>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</si>
  <si>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</si>
  <si>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</si>
  <si>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</si>
  <si>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</si>
  <si>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</si>
  <si>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</si>
  <si>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</si>
  <si>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</si>
  <si>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</si>
  <si>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</si>
  <si>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</si>
  <si>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</si>
  <si>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</si>
  <si>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</si>
  <si>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</si>
  <si>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</si>
  <si>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</si>
  <si>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</si>
  <si>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</si>
  <si>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</si>
  <si>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</si>
  <si>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</si>
  <si>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</si>
  <si>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</si>
  <si>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</si>
  <si>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</si>
  <si>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</si>
  <si>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</si>
  <si>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</si>
  <si>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</si>
  <si>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</si>
  <si>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</si>
  <si>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</si>
  <si>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</si>
  <si>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</si>
  <si>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</si>
  <si>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</si>
  <si>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</si>
  <si>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</si>
  <si>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</si>
  <si>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</si>
  <si>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</si>
  <si>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</si>
  <si>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</si>
  <si>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</si>
  <si>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</si>
  <si>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</si>
  <si>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</si>
  <si>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</si>
  <si>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</si>
  <si>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</si>
  <si>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</si>
  <si>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</si>
  <si>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</si>
  <si>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</si>
  <si>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</si>
  <si>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</si>
  <si>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</si>
  <si>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</si>
  <si>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</si>
  <si>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</si>
  <si>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</si>
  <si>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</si>
  <si>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</si>
  <si>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</si>
  <si>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</si>
  <si>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</si>
  <si>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</si>
  <si>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</si>
  <si>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</si>
  <si>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</si>
  <si>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</si>
  <si>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</si>
  <si>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</si>
  <si>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</si>
  <si>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</si>
  <si>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</si>
  <si>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</si>
  <si>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</si>
  <si>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</si>
  <si>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</si>
  <si>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</si>
  <si>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</si>
  <si>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</si>
  <si>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</si>
  <si>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</si>
  <si>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</si>
  <si>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</si>
  <si>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</si>
  <si>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</si>
  <si>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</si>
  <si>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</si>
  <si>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</si>
  <si>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</si>
  <si>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</si>
  <si>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</si>
  <si>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</si>
  <si>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</si>
  <si>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</si>
  <si>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</si>
  <si>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</si>
  <si>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</si>
  <si>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</si>
  <si>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</si>
  <si>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</si>
  <si>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</si>
  <si>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</si>
  <si>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</si>
  <si>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</si>
  <si>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</si>
  <si>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</si>
  <si>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</si>
  <si>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</si>
  <si>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</si>
  <si>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</si>
  <si>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</si>
  <si>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</si>
  <si>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</si>
  <si>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</si>
  <si>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</si>
  <si>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</si>
  <si>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</si>
  <si>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</si>
  <si>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</si>
  <si>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</si>
  <si>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</si>
  <si>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</si>
  <si>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</si>
  <si>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</si>
  <si>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</si>
  <si>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</si>
  <si>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</si>
  <si>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</si>
  <si>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</si>
  <si>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</si>
  <si>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</si>
  <si>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</si>
  <si>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</si>
  <si>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</si>
  <si>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</si>
  <si>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</si>
  <si>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</si>
  <si>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</si>
  <si>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</si>
  <si>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</si>
  <si>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</si>
  <si>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</si>
  <si>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</si>
  <si>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</si>
  <si>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</si>
  <si>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</si>
  <si>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</si>
  <si>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</si>
  <si>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</si>
  <si>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</si>
  <si>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</si>
  <si>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</si>
  <si>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</si>
  <si>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</si>
  <si>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</si>
  <si>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</si>
  <si>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</si>
  <si>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</si>
  <si>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</si>
  <si>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</si>
  <si>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</si>
  <si>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</si>
  <si>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</si>
  <si>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</si>
  <si>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</si>
  <si>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</si>
  <si>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</si>
  <si>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</si>
  <si>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</si>
  <si>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</si>
  <si>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</si>
  <si>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</si>
  <si>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</si>
  <si>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</si>
  <si>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</si>
  <si>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</si>
  <si>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</si>
  <si>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</si>
  <si>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</si>
  <si>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</si>
  <si>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</si>
  <si>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</si>
  <si>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</si>
  <si>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</si>
  <si>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</si>
  <si>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</si>
  <si>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</si>
  <si>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</si>
  <si>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</si>
  <si>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</si>
  <si>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</si>
  <si>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</si>
  <si>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</si>
  <si>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</si>
  <si>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</si>
  <si>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</si>
  <si>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</si>
  <si>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</si>
  <si>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</si>
  <si>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</si>
  <si>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</si>
  <si>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</si>
  <si>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</si>
  <si>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</si>
  <si>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</si>
  <si>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</si>
  <si>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</si>
  <si>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</si>
  <si>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</si>
  <si>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</si>
  <si>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</si>
  <si>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</si>
  <si>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</si>
  <si>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</si>
  <si>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</si>
  <si>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</si>
  <si>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</si>
  <si>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</si>
  <si>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</si>
  <si>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</si>
  <si>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</si>
  <si>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</si>
  <si>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</si>
  <si>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</si>
  <si>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</si>
  <si>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</si>
  <si>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</si>
  <si>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</si>
  <si>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</si>
  <si>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</si>
  <si>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</si>
  <si>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</si>
  <si>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</si>
  <si>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</si>
  <si>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</si>
  <si>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</si>
  <si>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</si>
  <si>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</si>
  <si>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</si>
  <si>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</si>
  <si>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</si>
  <si>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</si>
  <si>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</si>
  <si>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</si>
  <si>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</si>
  <si>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</si>
  <si>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</si>
  <si>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</si>
  <si>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</si>
  <si>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</si>
  <si>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</si>
  <si>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</si>
  <si>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</si>
  <si>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</si>
  <si>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</si>
  <si>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</si>
  <si>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</si>
  <si>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</si>
  <si>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</si>
  <si>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</si>
  <si>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</si>
  <si>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</si>
  <si>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</si>
  <si>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</si>
  <si>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</si>
  <si>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</si>
  <si>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</si>
  <si>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</si>
  <si>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</si>
  <si>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</si>
  <si>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</si>
  <si>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</si>
  <si>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</si>
  <si>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</si>
  <si>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</si>
  <si>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</si>
  <si>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</si>
  <si>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</si>
  <si>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</si>
  <si>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</si>
  <si>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</si>
  <si>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</si>
  <si>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</si>
  <si>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</si>
  <si>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</si>
  <si>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</si>
  <si>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</si>
  <si>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</si>
  <si>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</si>
  <si>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</si>
  <si>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</si>
  <si>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</si>
  <si>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</si>
  <si>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</si>
  <si>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</si>
  <si>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</si>
  <si>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</si>
  <si>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</si>
  <si>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</si>
  <si>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</si>
  <si>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</si>
  <si>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</si>
  <si>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</si>
  <si>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</si>
  <si>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</si>
  <si>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</si>
  <si>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</si>
  <si>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</si>
  <si>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</si>
  <si>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</si>
  <si>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</si>
  <si>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</si>
  <si>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</si>
  <si>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</si>
  <si>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</si>
  <si>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</si>
  <si>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</si>
  <si>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</si>
  <si>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</si>
  <si>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</si>
  <si>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</si>
  <si>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</si>
  <si>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</si>
  <si>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</si>
  <si>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</si>
  <si>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</si>
  <si>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</si>
  <si>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</si>
  <si>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</si>
  <si>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</si>
  <si>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</si>
  <si>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</si>
  <si>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</si>
  <si>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</si>
  <si>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</si>
  <si>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</si>
  <si>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</si>
  <si>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</si>
  <si>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</si>
  <si>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</si>
  <si>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</si>
  <si>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</si>
  <si>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</si>
  <si>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</si>
  <si>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</si>
  <si>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</si>
  <si>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</si>
  <si>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</si>
  <si>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</si>
  <si>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</si>
  <si>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</si>
  <si>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</si>
  <si>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</si>
  <si>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</si>
  <si>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</si>
  <si>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</si>
  <si>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</si>
  <si>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</si>
  <si>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</si>
  <si>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</si>
  <si>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</si>
  <si>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</si>
  <si>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</si>
  <si>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</si>
  <si>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</si>
  <si>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</si>
  <si>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</si>
  <si>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</si>
  <si>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</si>
  <si>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</si>
  <si>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</si>
  <si>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</si>
  <si>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</si>
  <si>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</si>
  <si>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</si>
  <si>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</si>
  <si>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</si>
  <si>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</si>
  <si>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</si>
  <si>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</si>
  <si>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</si>
  <si>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</si>
  <si>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</si>
  <si>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</si>
  <si>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</si>
  <si>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</si>
  <si>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</si>
  <si>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</si>
  <si>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</si>
  <si>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</si>
  <si>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</si>
  <si>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</si>
  <si>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</si>
  <si>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</si>
  <si>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</si>
  <si>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</si>
  <si>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</si>
  <si>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</si>
  <si>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</si>
  <si>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</si>
  <si>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</si>
  <si>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</si>
  <si>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</si>
  <si>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</si>
  <si>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</si>
  <si>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</si>
  <si>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</si>
  <si>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</si>
  <si>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</si>
  <si>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</si>
  <si>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</si>
  <si>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</si>
  <si>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</si>
  <si>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</si>
  <si>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</si>
  <si>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</si>
  <si>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</si>
  <si>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</si>
  <si>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</si>
  <si>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</si>
  <si>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</si>
  <si>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</si>
  <si>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</si>
  <si>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</si>
  <si>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</si>
  <si>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</si>
  <si>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</si>
  <si>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</si>
  <si>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</si>
  <si>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</si>
  <si>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</si>
  <si>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</si>
  <si>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</si>
  <si>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</si>
  <si>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</si>
  <si>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</si>
  <si>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</si>
  <si>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</si>
  <si>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</si>
  <si>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</si>
  <si>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</si>
  <si>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</si>
  <si>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</si>
  <si>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</si>
  <si>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</si>
  <si>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</si>
  <si>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</si>
  <si>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</si>
  <si>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</si>
  <si>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</si>
  <si>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</si>
  <si>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</si>
  <si>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</si>
  <si>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</si>
  <si>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</si>
  <si>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</si>
  <si>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</si>
  <si>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</si>
  <si>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</si>
  <si>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</si>
  <si>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</si>
  <si>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</si>
  <si>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</si>
  <si>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</si>
  <si>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</si>
  <si>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</si>
  <si>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</si>
  <si>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</si>
  <si>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</si>
  <si>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</si>
  <si>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</si>
  <si>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</si>
  <si>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</si>
  <si>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</si>
  <si>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</si>
  <si>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</si>
  <si>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</si>
  <si>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</si>
  <si>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</si>
  <si>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</si>
  <si>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</si>
  <si>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</si>
  <si>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</si>
  <si>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</si>
  <si>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</si>
  <si>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</si>
  <si>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</si>
  <si>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</si>
  <si>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</si>
  <si>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</si>
  <si>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</si>
  <si>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</si>
  <si>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</si>
  <si>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</si>
  <si>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</si>
  <si>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</si>
  <si>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</si>
  <si>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</si>
  <si>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</si>
  <si>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</si>
  <si>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</si>
  <si>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</si>
  <si>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</si>
  <si>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</si>
  <si>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</si>
  <si>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</si>
  <si>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</si>
  <si>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</si>
  <si>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</si>
  <si>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</si>
  <si>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</si>
  <si>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</si>
  <si>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</si>
  <si>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</si>
  <si>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</si>
  <si>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</si>
  <si>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</si>
  <si>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</si>
  <si>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</si>
  <si>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</si>
  <si>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</si>
  <si>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</si>
  <si>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</si>
  <si>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</si>
  <si>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</si>
  <si>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</si>
  <si>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</si>
  <si>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</si>
  <si>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</si>
  <si>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</si>
  <si>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</si>
  <si>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</si>
  <si>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</si>
  <si>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</si>
  <si>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</si>
  <si>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</si>
  <si>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</si>
  <si>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</si>
  <si>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</si>
  <si>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</si>
  <si>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</si>
  <si>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</si>
  <si>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</si>
  <si>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</si>
  <si>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</si>
  <si>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</si>
  <si>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</si>
  <si>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</si>
  <si>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</si>
  <si>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</si>
  <si>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</si>
  <si>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</si>
  <si>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</si>
  <si>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</si>
  <si>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</si>
  <si>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</si>
  <si>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</si>
  <si>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</si>
  <si>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</si>
  <si>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</si>
  <si>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</si>
  <si>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</si>
  <si>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</si>
  <si>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</si>
  <si>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</si>
  <si>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</si>
  <si>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</si>
  <si>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</si>
  <si>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</si>
  <si>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</si>
  <si>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</si>
  <si>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</si>
  <si>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</si>
  <si>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</si>
  <si>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</si>
  <si>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</si>
  <si>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</si>
  <si>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</si>
  <si>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</si>
  <si>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</si>
  <si>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</si>
  <si>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</si>
  <si>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</si>
  <si>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</si>
  <si>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</si>
  <si>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</si>
  <si>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</si>
  <si>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</si>
  <si>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</si>
  <si>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</si>
  <si>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</si>
  <si>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</si>
  <si>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</si>
  <si>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</si>
  <si>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</si>
  <si>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</si>
  <si>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</si>
  <si>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</si>
  <si>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</si>
  <si>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</si>
  <si>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</si>
  <si>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</si>
  <si>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</si>
  <si>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</si>
  <si>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</si>
  <si>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</si>
  <si>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</si>
  <si>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</si>
  <si>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</si>
  <si>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</si>
  <si>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</si>
  <si>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</si>
  <si>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</si>
  <si>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</si>
  <si>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</si>
  <si>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</si>
  <si>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</si>
  <si>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</si>
  <si>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</si>
  <si>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</si>
  <si>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</si>
  <si>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</si>
  <si>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</si>
  <si>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</si>
  <si>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</si>
  <si>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</si>
  <si>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</si>
  <si>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</si>
  <si>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</si>
  <si>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</si>
  <si>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</si>
  <si>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</si>
  <si>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</si>
  <si>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</si>
  <si>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</si>
  <si>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</si>
  <si>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</si>
  <si>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</si>
  <si>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</si>
  <si>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</si>
  <si>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</si>
  <si>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</si>
  <si>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</si>
  <si>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</si>
  <si>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</si>
  <si>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</si>
  <si>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</si>
  <si>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</si>
  <si>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</si>
  <si>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</si>
  <si>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</si>
  <si>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</si>
  <si>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</si>
  <si>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</si>
  <si>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</si>
  <si>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</si>
  <si>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</si>
  <si>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</si>
  <si>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</si>
  <si>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</si>
  <si>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</si>
  <si>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</si>
  <si>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</si>
  <si>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</si>
  <si>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</si>
  <si>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</si>
  <si>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</si>
  <si>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</si>
  <si>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</si>
  <si>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</si>
  <si>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</si>
  <si>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</si>
  <si>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</si>
  <si>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</si>
  <si>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</si>
  <si>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</si>
  <si>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</si>
  <si>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</si>
  <si>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</si>
  <si>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</si>
  <si>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</si>
  <si>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</si>
  <si>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</si>
  <si>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</si>
  <si>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</si>
  <si>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</si>
  <si>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</si>
  <si>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</si>
  <si>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</si>
  <si>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</si>
  <si>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</si>
  <si>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</si>
  <si>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</si>
  <si>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</si>
  <si>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</si>
  <si>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</si>
  <si>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</si>
  <si>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</si>
  <si>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</si>
  <si>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</si>
  <si>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</si>
  <si>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</si>
  <si>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</si>
  <si>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</si>
  <si>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</si>
  <si>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</si>
  <si>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</si>
  <si>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</si>
  <si>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</si>
  <si>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</si>
  <si>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</si>
  <si>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</si>
  <si>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</si>
  <si>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</si>
  <si>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</si>
  <si>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</si>
  <si>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</si>
  <si>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</si>
  <si>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</si>
  <si>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</si>
  <si>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</si>
  <si>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</si>
  <si>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</si>
  <si>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</si>
  <si>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</si>
  <si>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</si>
  <si>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</si>
  <si>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</si>
  <si>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</si>
  <si>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</si>
  <si>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</si>
  <si>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</si>
  <si>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</si>
  <si>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</si>
  <si>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</si>
  <si>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</si>
  <si>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</si>
  <si>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</si>
  <si>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</si>
  <si>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</si>
  <si>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</si>
  <si>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</si>
  <si>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</si>
  <si>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</si>
  <si>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</si>
  <si>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</si>
  <si>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</si>
  <si>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</si>
  <si>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</si>
  <si>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</si>
  <si>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</si>
  <si>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</si>
  <si>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</si>
  <si>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</si>
  <si>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</si>
  <si>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</si>
  <si>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</si>
  <si>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</si>
  <si>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</si>
  <si>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</si>
  <si>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</si>
  <si>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</si>
  <si>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</si>
  <si>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</si>
  <si>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</si>
  <si>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</si>
  <si>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</si>
  <si>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</si>
  <si>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</si>
  <si>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</si>
  <si>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</si>
  <si>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</si>
  <si>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</si>
  <si>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</si>
  <si>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</si>
  <si>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</si>
  <si>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</si>
  <si>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</si>
  <si>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</si>
  <si>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</si>
  <si>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</si>
  <si>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</si>
  <si>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</si>
  <si>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</si>
  <si>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</si>
  <si>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</si>
  <si>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</si>
  <si>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</si>
  <si>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</si>
  <si>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</si>
  <si>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</si>
  <si>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</si>
  <si>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</si>
  <si>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</si>
  <si>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</si>
  <si>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</si>
  <si>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</si>
  <si>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</si>
  <si>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</si>
  <si>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</si>
  <si>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</si>
  <si>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</si>
  <si>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</si>
  <si>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</si>
  <si>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</si>
  <si>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</si>
  <si>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</si>
  <si>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</si>
  <si>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</si>
  <si>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</si>
  <si>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</si>
  <si>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</si>
  <si>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</si>
  <si>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</si>
  <si>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</si>
  <si>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</si>
  <si>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</si>
  <si>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</si>
  <si>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</si>
  <si>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</si>
  <si>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</si>
  <si>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</si>
  <si>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</si>
  <si>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</si>
  <si>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</si>
  <si>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</si>
  <si>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</si>
  <si>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</si>
  <si>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</si>
  <si>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</si>
  <si>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</si>
  <si>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</si>
  <si>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</si>
  <si>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</si>
  <si>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</si>
  <si>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</si>
  <si>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</si>
  <si>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</si>
  <si>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</si>
  <si>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</si>
  <si>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</si>
  <si>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</si>
  <si>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</si>
  <si>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</si>
  <si>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</si>
  <si>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</si>
  <si>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</si>
  <si>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</si>
  <si>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</si>
  <si>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</si>
  <si>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</si>
  <si>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</si>
  <si>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</si>
  <si>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</si>
  <si>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</si>
  <si>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</si>
  <si>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</si>
  <si>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</si>
  <si>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</si>
  <si>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</si>
  <si>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</si>
  <si>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</si>
  <si>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</si>
  <si>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</si>
  <si>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</si>
  <si>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</si>
  <si>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</si>
  <si>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</si>
  <si>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</si>
  <si>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</si>
  <si>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</si>
  <si>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</si>
  <si>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</si>
  <si>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</si>
  <si>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</si>
  <si>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</si>
  <si>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</si>
  <si>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</si>
  <si>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</si>
  <si>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</si>
  <si>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</si>
  <si>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</si>
  <si>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</si>
  <si>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</si>
  <si>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</si>
  <si>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</si>
  <si>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</si>
  <si>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</si>
  <si>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</si>
  <si>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</si>
  <si>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</si>
  <si>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</si>
  <si>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</si>
  <si>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</si>
  <si>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</si>
  <si>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</si>
  <si>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</si>
  <si>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</si>
  <si>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</si>
  <si>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</si>
  <si>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</si>
  <si>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</si>
  <si>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</si>
  <si>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</si>
  <si>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</si>
  <si>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</si>
  <si>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</si>
  <si>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</si>
  <si>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</si>
  <si>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</si>
  <si>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</si>
  <si>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</si>
  <si>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</si>
  <si>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</si>
  <si>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</si>
  <si>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</si>
  <si>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</si>
  <si>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</si>
  <si>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</si>
  <si>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</si>
  <si>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</si>
  <si>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</si>
  <si>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</si>
  <si>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</si>
  <si>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</si>
  <si>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</si>
  <si>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</si>
  <si>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</si>
  <si>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</si>
  <si>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</si>
  <si>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</si>
  <si>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</si>
  <si>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</si>
  <si>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</si>
  <si>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</si>
  <si>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</si>
  <si>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</si>
  <si>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</si>
  <si>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</si>
  <si>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</si>
  <si>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</si>
  <si>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</si>
  <si>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</si>
  <si>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</si>
  <si>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</si>
  <si>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</si>
  <si>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</si>
  <si>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</si>
  <si>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</si>
  <si>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</si>
  <si>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</si>
  <si>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</si>
  <si>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</si>
  <si>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</si>
  <si>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</si>
  <si>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</si>
  <si>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</si>
  <si>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</si>
  <si>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</si>
  <si>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</si>
  <si>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</si>
  <si>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</si>
  <si>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</si>
  <si>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</si>
  <si>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</si>
  <si>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</si>
  <si>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</si>
  <si>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</si>
  <si>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</si>
  <si>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</si>
  <si>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</si>
  <si>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</si>
  <si>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</si>
  <si>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</si>
  <si>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</si>
  <si>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</si>
  <si>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</si>
  <si>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</si>
  <si>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</si>
  <si>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</si>
  <si>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</si>
  <si>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</si>
  <si>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</si>
  <si>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</si>
  <si>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</si>
  <si>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</si>
  <si>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</si>
  <si>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</si>
  <si>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</si>
  <si>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</si>
  <si>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</si>
  <si>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</si>
  <si>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</si>
  <si>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</si>
  <si>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</si>
  <si>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</si>
  <si>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</si>
  <si>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</si>
  <si>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</si>
  <si>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</si>
  <si>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</si>
  <si>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</si>
  <si>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</si>
  <si>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</si>
  <si>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</si>
  <si>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</si>
  <si>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</si>
  <si>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</si>
  <si>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</si>
  <si>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</si>
  <si>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</si>
  <si>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</si>
  <si>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</si>
  <si>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</si>
  <si>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</si>
  <si>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</si>
  <si>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</si>
  <si>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</si>
  <si>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</si>
  <si>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</si>
  <si>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</si>
  <si>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</si>
  <si>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</si>
  <si>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</si>
  <si>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</si>
  <si>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</si>
  <si>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</si>
  <si>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</si>
  <si>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</si>
  <si>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</si>
  <si>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</si>
  <si>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</si>
  <si>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</si>
  <si>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</si>
  <si>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</si>
  <si>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</si>
  <si>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</si>
  <si>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</si>
  <si>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</si>
  <si>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</si>
  <si>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</si>
  <si>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</si>
  <si>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</si>
  <si>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</si>
  <si>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</si>
  <si>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</si>
  <si>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</si>
  <si>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</si>
  <si>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</si>
  <si>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</si>
  <si>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</si>
  <si>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</si>
  <si>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</si>
  <si>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</si>
  <si>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</si>
  <si>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</si>
  <si>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</si>
  <si>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</si>
  <si>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</si>
  <si>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</si>
  <si>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</si>
  <si>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</si>
  <si>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</si>
  <si>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</si>
  <si>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</si>
  <si>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</si>
  <si>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</si>
  <si>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</si>
  <si>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</si>
  <si>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</si>
  <si>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</si>
  <si>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</si>
  <si>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</si>
  <si>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</si>
  <si>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</si>
  <si>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</si>
  <si>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</si>
  <si>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</si>
  <si>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</si>
  <si>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</si>
  <si>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</si>
  <si>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</si>
  <si>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</si>
  <si>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</si>
  <si>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</si>
  <si>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</si>
  <si>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</si>
  <si>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</si>
  <si>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</si>
  <si>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</si>
  <si>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</si>
  <si>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</si>
  <si>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</si>
  <si>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</si>
  <si>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</si>
  <si>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</si>
  <si>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</si>
  <si>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</si>
  <si>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</si>
  <si>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</si>
  <si>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</si>
  <si>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</si>
  <si>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</si>
  <si>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</si>
  <si>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</si>
  <si>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</si>
  <si>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</si>
  <si>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</si>
  <si>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</si>
  <si>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</si>
  <si>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</si>
  <si>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</si>
  <si>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</si>
  <si>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</si>
  <si>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</si>
  <si>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</si>
  <si>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</si>
  <si>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</si>
  <si>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</si>
  <si>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</si>
  <si>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</si>
  <si>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</si>
  <si>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</si>
  <si>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</si>
  <si>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</si>
  <si>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</si>
  <si>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</si>
  <si>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</si>
  <si>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</si>
  <si>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</si>
  <si>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</si>
  <si>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</si>
  <si>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</si>
  <si>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</si>
  <si>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</si>
  <si>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</si>
  <si>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</si>
  <si>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</si>
  <si>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</si>
  <si>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</si>
  <si>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</si>
  <si>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</si>
  <si>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</si>
  <si>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</si>
  <si>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</si>
  <si>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</si>
  <si>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</si>
  <si>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</si>
  <si>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</si>
  <si>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</si>
  <si>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</si>
  <si>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</si>
  <si>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</si>
  <si>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</si>
  <si>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</si>
  <si>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</si>
  <si>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</si>
  <si>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</si>
  <si>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</si>
  <si>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</si>
  <si>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</si>
  <si>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</si>
  <si>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</si>
  <si>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</si>
  <si>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</si>
  <si>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</si>
  <si>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</si>
  <si>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</si>
  <si>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</si>
  <si>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</si>
  <si>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</si>
  <si>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</si>
  <si>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</si>
  <si>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</si>
  <si>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</si>
  <si>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</si>
  <si>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</si>
  <si>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</si>
  <si>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</si>
  <si>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</si>
  <si>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</si>
  <si>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</si>
  <si>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</si>
  <si>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</si>
  <si>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</si>
  <si>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</si>
  <si>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</si>
  <si>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</si>
  <si>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</si>
  <si>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</si>
  <si>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</si>
  <si>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</si>
  <si>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</si>
  <si>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</si>
  <si>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</si>
  <si>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</si>
  <si>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</si>
  <si>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</si>
  <si>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</si>
  <si>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</si>
  <si>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</si>
  <si>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</si>
  <si>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</si>
  <si>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</si>
  <si>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</si>
  <si>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</si>
  <si>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</si>
  <si>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</si>
  <si>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</si>
  <si>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</si>
  <si>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</si>
  <si>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</si>
  <si>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</si>
  <si>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</si>
  <si>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</si>
  <si>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</si>
  <si>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</si>
  <si>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</si>
  <si>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</si>
  <si>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</si>
  <si>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</si>
  <si>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</si>
  <si>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</si>
  <si>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</si>
  <si>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</si>
  <si>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</si>
  <si>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</si>
  <si>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</si>
  <si>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</si>
  <si>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</si>
  <si>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</si>
  <si>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</si>
  <si>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</si>
  <si>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</si>
  <si>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</si>
  <si>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</si>
  <si>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</si>
  <si>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</si>
  <si>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</si>
  <si>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</si>
  <si>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</si>
  <si>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</si>
  <si>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</si>
  <si>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</si>
  <si>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</si>
  <si>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</si>
  <si>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</si>
  <si>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</si>
  <si>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</si>
  <si>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</si>
  <si>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</si>
  <si>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</si>
  <si>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</si>
  <si>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</si>
  <si>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</si>
  <si>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</si>
  <si>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</si>
  <si>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</si>
  <si>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</si>
  <si>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</si>
  <si>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</si>
  <si>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</si>
  <si>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</si>
  <si>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</si>
  <si>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</si>
  <si>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</si>
  <si>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</si>
  <si>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</si>
  <si>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</si>
  <si>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</si>
  <si>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</si>
  <si>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</si>
  <si>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</si>
  <si>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</si>
  <si>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</si>
  <si>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</si>
  <si>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</si>
  <si>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</si>
  <si>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</si>
  <si>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</si>
  <si>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</si>
  <si>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</si>
  <si>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</si>
  <si>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</si>
  <si>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</si>
  <si>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</si>
  <si>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</si>
  <si>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</si>
  <si>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</si>
  <si>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</si>
  <si>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</si>
  <si>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</si>
  <si>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</si>
  <si>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</si>
  <si>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</si>
  <si>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</si>
  <si>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</si>
  <si>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</si>
  <si>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</si>
  <si>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</si>
  <si>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</si>
  <si>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</si>
  <si>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</si>
  <si>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</si>
  <si>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</si>
  <si>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</si>
  <si>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</si>
  <si>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</si>
  <si>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</si>
  <si>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</si>
  <si>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</si>
  <si>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</si>
  <si>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</si>
  <si>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</si>
  <si>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</si>
  <si>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</si>
  <si>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</si>
  <si>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</si>
  <si>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</si>
  <si>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</si>
  <si>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</si>
  <si>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</si>
  <si>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</si>
  <si>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</si>
  <si>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</si>
  <si>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</si>
  <si>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</si>
  <si>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</si>
  <si>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</si>
  <si>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</si>
  <si>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</si>
  <si>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</si>
  <si>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</si>
  <si>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</si>
  <si>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</si>
  <si>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</si>
  <si>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</si>
  <si>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</si>
  <si>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</si>
  <si>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</si>
  <si>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</si>
  <si>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</si>
  <si>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</si>
  <si>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</si>
  <si>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</si>
  <si>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</si>
  <si>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</si>
  <si>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</si>
  <si>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</si>
  <si>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</si>
  <si>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</si>
  <si>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</si>
  <si>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</si>
  <si>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</si>
  <si>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</si>
  <si>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</si>
  <si>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</si>
  <si>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</si>
  <si>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</si>
  <si>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</si>
  <si>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</si>
  <si>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</si>
  <si>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</si>
  <si>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</si>
  <si>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</si>
  <si>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</si>
  <si>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</si>
  <si>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</si>
  <si>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</si>
  <si>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</si>
  <si>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</si>
  <si>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</si>
  <si>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</si>
  <si>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</si>
  <si>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</si>
  <si>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</si>
  <si>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</si>
  <si>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</si>
  <si>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</si>
  <si>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</si>
  <si>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</si>
  <si>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</si>
  <si>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</si>
  <si>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</si>
  <si>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</si>
  <si>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</si>
  <si>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</si>
  <si>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</si>
  <si>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</si>
  <si>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</si>
  <si>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</si>
  <si>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</si>
  <si>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</si>
  <si>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</si>
  <si>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</si>
  <si>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</si>
  <si>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</si>
  <si>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</si>
  <si>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</si>
  <si>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</si>
  <si>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</si>
  <si>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</si>
  <si>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</si>
  <si>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</si>
  <si>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</si>
  <si>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</si>
  <si>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</si>
  <si>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</si>
  <si>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</si>
  <si>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</si>
  <si>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</si>
  <si>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</si>
  <si>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</si>
  <si>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</si>
  <si>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</si>
  <si>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</si>
  <si>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</si>
  <si>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</si>
  <si>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</si>
  <si>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</si>
  <si>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</si>
  <si>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</si>
  <si>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</si>
  <si>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</si>
  <si>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</si>
  <si>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</si>
  <si>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</si>
  <si>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</si>
  <si>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</si>
  <si>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</si>
  <si>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</si>
  <si>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</si>
  <si>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</si>
  <si>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</si>
  <si>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</si>
  <si>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</si>
  <si>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</si>
  <si>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</si>
  <si>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</si>
  <si>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</si>
  <si>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</si>
  <si>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</si>
  <si>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</si>
  <si>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</si>
  <si>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</si>
  <si>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</si>
  <si>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</si>
  <si>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</si>
  <si>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</si>
  <si>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</si>
  <si>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</si>
  <si>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</si>
  <si>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</si>
  <si>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</si>
  <si>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</si>
  <si>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</si>
  <si>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</si>
  <si>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</si>
  <si>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</si>
  <si>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</si>
  <si>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</si>
  <si>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</si>
  <si>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</si>
  <si>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</si>
  <si>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</si>
  <si>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</si>
  <si>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</si>
  <si>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</si>
  <si>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</si>
  <si>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</si>
  <si>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</si>
  <si>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</si>
  <si>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</si>
  <si>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</si>
  <si>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</si>
  <si>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</si>
  <si>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</si>
  <si>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</si>
  <si>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</si>
  <si>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</si>
  <si>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</si>
  <si>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</si>
  <si>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</si>
  <si>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</si>
  <si>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</si>
  <si>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</si>
  <si>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</si>
  <si>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</si>
  <si>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</si>
  <si>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</si>
  <si>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</si>
  <si>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</si>
  <si>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</si>
  <si>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</si>
  <si>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</si>
  <si>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</si>
  <si>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</si>
  <si>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</si>
  <si>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</si>
  <si>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</si>
  <si>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</si>
  <si>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</si>
  <si>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</si>
  <si>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</si>
  <si>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</si>
  <si>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</si>
  <si>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</si>
  <si>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</si>
  <si>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</si>
  <si>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</si>
  <si>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</si>
  <si>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</si>
  <si>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</si>
  <si>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</si>
  <si>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</si>
  <si>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</si>
  <si>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</si>
  <si>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</si>
  <si>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</si>
  <si>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</si>
  <si>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</si>
  <si>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</si>
  <si>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</si>
  <si>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</si>
  <si>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</si>
  <si>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</si>
  <si>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</si>
  <si>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</si>
  <si>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</si>
  <si>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</si>
  <si>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</si>
  <si>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</si>
  <si>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</si>
  <si>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</si>
  <si>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</si>
  <si>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</si>
  <si>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</si>
  <si>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</si>
  <si>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</si>
  <si>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</si>
  <si>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</si>
  <si>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</si>
  <si>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</si>
  <si>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</si>
  <si>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</si>
  <si>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</si>
  <si>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</si>
  <si>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</si>
  <si>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</si>
  <si>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</si>
  <si>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</si>
  <si>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</si>
  <si>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</si>
  <si>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</si>
  <si>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</si>
  <si>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</si>
  <si>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</si>
  <si>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</si>
  <si>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</si>
  <si>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</si>
  <si>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</si>
  <si>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</si>
  <si>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</si>
  <si>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</si>
  <si>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</si>
  <si>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</si>
  <si>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</si>
  <si>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</si>
  <si>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</si>
  <si>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</si>
  <si>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</si>
  <si>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</si>
  <si>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</si>
  <si>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</si>
  <si>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</si>
  <si>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</si>
  <si>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</si>
  <si>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</si>
  <si>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</si>
  <si>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</si>
  <si>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</si>
  <si>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</si>
  <si>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</si>
  <si>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</si>
  <si>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</si>
  <si>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</si>
  <si>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</si>
  <si>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</si>
  <si>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</si>
  <si>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</si>
  <si>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</si>
  <si>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</si>
  <si>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</si>
  <si>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</si>
  <si>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</si>
  <si>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</si>
  <si>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</si>
  <si>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</si>
  <si>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</si>
  <si>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</si>
  <si>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</si>
  <si>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</si>
  <si>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</si>
  <si>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</si>
  <si>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</si>
  <si>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</si>
  <si>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</si>
  <si>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</si>
  <si>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</si>
  <si>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</si>
  <si>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</si>
  <si>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</si>
  <si>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</si>
  <si>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</si>
  <si>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</si>
  <si>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</si>
  <si>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</si>
  <si>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</si>
  <si>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</si>
  <si>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</si>
  <si>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</si>
  <si>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</si>
  <si>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</si>
  <si>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</si>
  <si>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</si>
  <si>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</si>
  <si>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</si>
  <si>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</si>
  <si>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</si>
  <si>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</si>
  <si>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</si>
  <si>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</si>
  <si>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</si>
  <si>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</si>
  <si>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</si>
  <si>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</si>
  <si>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</si>
  <si>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</si>
  <si>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</si>
  <si>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</si>
  <si>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</si>
  <si>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</si>
  <si>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</si>
  <si>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</si>
  <si>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</si>
  <si>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</si>
  <si>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</si>
  <si>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</si>
  <si>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</si>
  <si>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</si>
  <si>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</si>
  <si>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</si>
  <si>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</si>
  <si>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</si>
  <si>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</si>
  <si>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</si>
  <si>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</si>
  <si>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</si>
  <si>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</si>
  <si>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</si>
  <si>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</si>
  <si>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</si>
  <si>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</si>
  <si>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</si>
  <si>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</si>
  <si>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</si>
  <si>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</si>
  <si>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</si>
  <si>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</si>
  <si>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</si>
  <si>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</si>
  <si>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</si>
  <si>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</si>
  <si>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</si>
  <si>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</si>
  <si>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</si>
  <si>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</si>
  <si>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</si>
  <si>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</si>
  <si>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</si>
  <si>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</si>
  <si>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</si>
  <si>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</si>
  <si>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</si>
  <si>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</si>
  <si>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</si>
  <si>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</si>
  <si>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</si>
  <si>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</si>
  <si>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</si>
  <si>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</si>
  <si>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</si>
  <si>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</si>
  <si>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</si>
  <si>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</si>
  <si>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</si>
  <si>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</si>
  <si>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</si>
  <si>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</si>
  <si>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</si>
  <si>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</si>
  <si>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</si>
  <si>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</si>
  <si>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</si>
  <si>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</si>
  <si>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</si>
  <si>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</si>
  <si>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</si>
  <si>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</si>
  <si>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</si>
  <si>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</si>
  <si>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</si>
  <si>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</si>
  <si>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</si>
  <si>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</si>
  <si>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</si>
  <si>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</si>
  <si>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</si>
  <si>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</si>
  <si>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</si>
  <si>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</si>
  <si>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</si>
  <si>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</si>
  <si>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</si>
  <si>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</si>
  <si>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</si>
  <si>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</si>
  <si>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</si>
  <si>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</si>
  <si>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</si>
  <si>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</si>
  <si>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</si>
  <si>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</si>
  <si>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</si>
  <si>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</si>
  <si>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</si>
  <si>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</si>
  <si>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</si>
  <si>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</si>
  <si>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</si>
  <si>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</si>
  <si>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</si>
  <si>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</si>
  <si>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</si>
  <si>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</si>
  <si>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</si>
  <si>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</si>
  <si>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</si>
  <si>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</si>
  <si>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</si>
  <si>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</si>
  <si>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</si>
  <si>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</si>
  <si>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</si>
  <si>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</si>
  <si>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</si>
  <si>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</si>
  <si>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</si>
  <si>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</si>
  <si>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</si>
  <si>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</si>
  <si>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</si>
  <si>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</si>
  <si>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</si>
  <si>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</si>
  <si>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</si>
  <si>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</si>
  <si>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</si>
  <si>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</si>
  <si>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</si>
  <si>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</si>
  <si>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</si>
  <si>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</si>
  <si>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</si>
  <si>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</si>
  <si>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</si>
  <si>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</si>
  <si>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</si>
  <si>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</si>
  <si>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</si>
  <si>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</si>
  <si>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</si>
  <si>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</si>
  <si>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</si>
  <si>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</si>
  <si>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</si>
  <si>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</si>
  <si>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</si>
  <si>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</si>
  <si>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</si>
  <si>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</si>
  <si>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</si>
  <si>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</si>
  <si>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</si>
  <si>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</si>
  <si>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</si>
  <si>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</si>
  <si>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</si>
  <si>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</si>
  <si>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</si>
  <si>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</si>
  <si>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</si>
  <si>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</si>
  <si>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</si>
  <si>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</si>
  <si>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</si>
  <si>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</si>
  <si>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</si>
  <si>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</si>
  <si>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</si>
  <si>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</si>
  <si>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</si>
  <si>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</si>
  <si>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</si>
  <si>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</si>
  <si>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</si>
  <si>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</si>
  <si>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</si>
  <si>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</si>
  <si>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</si>
  <si>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</si>
  <si>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</si>
  <si>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</si>
  <si>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</si>
  <si>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</si>
  <si>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</si>
  <si>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</si>
  <si>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</si>
  <si>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</si>
  <si>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</si>
  <si>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</si>
  <si>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</si>
  <si>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</si>
  <si>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</si>
  <si>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</si>
  <si>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</si>
  <si>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</si>
  <si>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</si>
  <si>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</si>
  <si>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</si>
  <si>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</si>
  <si>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</si>
  <si>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</si>
  <si>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</si>
  <si>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</si>
  <si>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</si>
  <si>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</si>
  <si>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</si>
  <si>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</si>
  <si>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</si>
  <si>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</si>
  <si>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</si>
  <si>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</si>
  <si>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</si>
  <si>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</si>
  <si>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</si>
  <si>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</si>
  <si>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</si>
  <si>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</si>
  <si>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</si>
  <si>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</si>
  <si>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</si>
  <si>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</si>
  <si>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</si>
  <si>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</si>
  <si>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</si>
  <si>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</si>
  <si>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</si>
  <si>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</si>
  <si>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</si>
  <si>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</si>
  <si>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</si>
  <si>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</si>
  <si>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</si>
  <si>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</si>
  <si>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</si>
  <si>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</si>
  <si>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</si>
  <si>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</si>
  <si>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</si>
  <si>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</si>
  <si>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</si>
  <si>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</si>
  <si>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</si>
  <si>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</si>
  <si>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</si>
  <si>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</si>
  <si>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</si>
  <si>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</si>
  <si>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</si>
  <si>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</si>
  <si>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</si>
  <si>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</si>
  <si>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</si>
  <si>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</si>
  <si>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</si>
  <si>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</si>
  <si>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</si>
  <si>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</si>
  <si>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</si>
  <si>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</si>
  <si>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</si>
  <si>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</si>
  <si>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</si>
  <si>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</si>
  <si>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</si>
  <si>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</si>
  <si>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</si>
  <si>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</si>
  <si>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</si>
  <si>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</si>
  <si>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</si>
  <si>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</si>
  <si>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</si>
  <si>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</si>
  <si>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</si>
  <si>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</si>
  <si>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</si>
  <si>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</si>
  <si>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</si>
  <si>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</si>
  <si>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</si>
  <si>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</si>
  <si>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</si>
  <si>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</si>
  <si>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</si>
  <si>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</si>
  <si>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</si>
  <si>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</si>
  <si>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</si>
  <si>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</si>
  <si>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</si>
  <si>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</si>
  <si>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</si>
  <si>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</si>
  <si>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</si>
  <si>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</si>
  <si>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</si>
  <si>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</si>
  <si>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</si>
  <si>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</si>
  <si>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</si>
  <si>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</si>
  <si>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</si>
  <si>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</si>
  <si>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</si>
  <si>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</si>
  <si>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</si>
  <si>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</si>
  <si>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</si>
  <si>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</si>
  <si>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</si>
  <si>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</si>
  <si>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</si>
  <si>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</si>
  <si>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</si>
  <si>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</si>
  <si>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</si>
  <si>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</si>
  <si>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</si>
  <si>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</si>
  <si>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</si>
  <si>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</si>
  <si>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</si>
  <si>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</si>
  <si>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</si>
  <si>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</si>
  <si>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</si>
  <si>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</si>
  <si>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</si>
  <si>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</si>
  <si>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</si>
  <si>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</si>
  <si>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</si>
  <si>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</si>
  <si>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</si>
  <si>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</si>
  <si>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</si>
  <si>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</si>
  <si>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</si>
  <si>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</si>
  <si>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</si>
  <si>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</si>
  <si>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</si>
  <si>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</si>
  <si>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</si>
  <si>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</si>
  <si>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</si>
  <si>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</si>
  <si>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</si>
  <si>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</si>
  <si>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</si>
  <si>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</si>
  <si>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</si>
  <si>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</si>
  <si>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</si>
  <si>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</si>
  <si>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</si>
  <si>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</si>
  <si>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</si>
  <si>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</si>
  <si>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</si>
  <si>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</si>
  <si>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</si>
  <si>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</si>
  <si>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</si>
  <si>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</si>
  <si>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</si>
  <si>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</si>
  <si>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</si>
  <si>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</si>
  <si>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</si>
  <si>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</si>
  <si>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</si>
  <si>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</si>
  <si>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</si>
  <si>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</si>
  <si>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</si>
  <si>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</si>
  <si>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</si>
  <si>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</si>
  <si>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</si>
  <si>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</si>
  <si>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</si>
  <si>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</si>
  <si>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</si>
  <si>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</si>
  <si>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</si>
  <si>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</si>
  <si>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</si>
  <si>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</si>
  <si>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</si>
  <si>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</si>
  <si>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</si>
  <si>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</si>
  <si>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</si>
  <si>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</si>
  <si>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</si>
  <si>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</si>
  <si>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</si>
  <si>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</si>
  <si>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</si>
  <si>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</si>
  <si>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</si>
  <si>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</si>
  <si>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</si>
  <si>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</si>
  <si>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</si>
  <si>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</si>
  <si>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</si>
  <si>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</si>
  <si>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</si>
  <si>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</si>
  <si>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</si>
  <si>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</si>
  <si>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</si>
  <si>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</si>
  <si>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</si>
  <si>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</si>
  <si>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</si>
  <si>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</si>
  <si>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</si>
  <si>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</si>
  <si>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</si>
  <si>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</si>
  <si>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</si>
  <si>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</si>
  <si>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</si>
  <si>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</si>
  <si>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</si>
  <si>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</si>
  <si>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</si>
  <si>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</si>
  <si>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</si>
  <si>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</si>
  <si>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</si>
  <si>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</si>
  <si>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</si>
  <si>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</si>
  <si>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</si>
  <si>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</si>
  <si>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</si>
  <si>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</si>
  <si>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</si>
  <si>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</si>
  <si>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</si>
  <si>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</si>
  <si>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</si>
  <si>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</si>
  <si>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</si>
  <si>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</si>
  <si>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</si>
  <si>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</si>
  <si>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</si>
  <si>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</si>
  <si>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</si>
  <si>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</si>
  <si>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</si>
  <si>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</si>
  <si>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</si>
  <si>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</si>
  <si>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</si>
  <si>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</si>
  <si>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</si>
  <si>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</si>
  <si>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</si>
  <si>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</si>
  <si>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</si>
  <si>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</si>
  <si>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</si>
  <si>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</si>
  <si>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</si>
  <si>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</si>
  <si>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</si>
  <si>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</si>
  <si>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</si>
  <si>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</si>
  <si>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</si>
  <si>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</si>
  <si>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</si>
  <si>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</si>
  <si>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</si>
  <si>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</si>
  <si>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</si>
  <si>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</si>
  <si>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</si>
  <si>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</si>
  <si>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</si>
  <si>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</si>
  <si>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</si>
  <si>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</si>
  <si>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</si>
  <si>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</si>
  <si>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</si>
  <si>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</si>
  <si>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</si>
  <si>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</si>
  <si>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</si>
  <si>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</si>
  <si>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</si>
  <si>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</si>
  <si>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</si>
  <si>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</si>
  <si>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</si>
  <si>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</si>
  <si>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</si>
  <si>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</si>
  <si>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</si>
  <si>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</si>
  <si>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</si>
  <si>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</si>
  <si>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</si>
  <si>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</si>
  <si>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</si>
  <si>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</si>
  <si>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</si>
  <si>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</si>
  <si>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</si>
  <si>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</si>
  <si>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</si>
  <si>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</si>
  <si>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</si>
  <si>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</si>
  <si>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</si>
  <si>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</si>
  <si>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</si>
  <si>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</si>
  <si>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</si>
  <si>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</si>
  <si>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</si>
  <si>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</si>
  <si>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</si>
  <si>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</si>
  <si>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</si>
  <si>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</si>
  <si>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</si>
  <si>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</si>
  <si>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</si>
  <si>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</si>
  <si>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</si>
  <si>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</si>
  <si>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</si>
  <si>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</si>
  <si>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</si>
  <si>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</si>
  <si>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</si>
  <si>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</si>
  <si>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</si>
  <si>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</si>
  <si>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</si>
  <si>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</si>
  <si>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</si>
  <si>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</si>
  <si>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</si>
  <si>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</si>
  <si>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</si>
  <si>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</si>
  <si>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</si>
  <si>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</si>
  <si>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</si>
  <si>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</si>
  <si>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</si>
  <si>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</si>
  <si>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</si>
  <si>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</si>
  <si>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</si>
  <si>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</si>
  <si>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</si>
  <si>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</si>
  <si>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</si>
  <si>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</si>
  <si>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</si>
  <si>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</si>
  <si>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</si>
  <si>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</si>
  <si>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</si>
  <si>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</si>
  <si>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</si>
  <si>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</si>
  <si>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</si>
  <si>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</si>
  <si>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</si>
  <si>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</si>
  <si>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</si>
  <si>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</si>
  <si>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</si>
  <si>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</si>
  <si>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</si>
  <si>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</si>
  <si>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</si>
  <si>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</si>
  <si>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</si>
  <si>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</si>
  <si>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</si>
  <si>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</si>
  <si>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</si>
  <si>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</si>
  <si>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</si>
  <si>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</si>
  <si>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</si>
  <si>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</si>
  <si>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</si>
  <si>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</si>
  <si>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</si>
  <si>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</si>
  <si>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</si>
  <si>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</si>
  <si>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</si>
  <si>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</si>
  <si>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</si>
  <si>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</si>
  <si>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</si>
  <si>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</si>
  <si>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</si>
  <si>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</si>
  <si>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</si>
  <si>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</si>
  <si>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</si>
  <si>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</si>
  <si>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</si>
  <si>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</si>
  <si>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</si>
  <si>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</si>
  <si>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</si>
  <si>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</si>
  <si>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</si>
  <si>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</si>
  <si>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</si>
  <si>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</si>
  <si>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</si>
  <si>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</si>
  <si>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</si>
  <si>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</si>
  <si>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</si>
  <si>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</si>
  <si>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</si>
  <si>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</si>
  <si>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</si>
  <si>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</si>
  <si>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</si>
  <si>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</si>
  <si>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</si>
  <si>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</si>
  <si>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</si>
  <si>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</si>
  <si>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</si>
  <si>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</si>
  <si>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</si>
  <si>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</si>
  <si>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</si>
  <si>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</si>
  <si>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</si>
  <si>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</si>
  <si>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</si>
  <si>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</si>
  <si>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</si>
  <si>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</si>
  <si>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</si>
  <si>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</si>
  <si>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</si>
  <si>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</si>
  <si>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</si>
  <si>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</si>
  <si>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</si>
  <si>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</si>
  <si>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</si>
  <si>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</si>
  <si>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</si>
  <si>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</si>
  <si>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</si>
  <si>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</si>
  <si>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</si>
  <si>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</si>
  <si>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</si>
  <si>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</si>
  <si>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</si>
  <si>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</si>
  <si>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</si>
  <si>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</si>
  <si>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</si>
  <si>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</si>
  <si>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</si>
  <si>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</si>
  <si>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</si>
  <si>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</si>
  <si>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</si>
  <si>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</si>
  <si>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</si>
  <si>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</si>
  <si>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</si>
  <si>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</si>
  <si>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</si>
  <si>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</si>
  <si>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</si>
  <si>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</si>
  <si>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</si>
  <si>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</si>
  <si>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</si>
  <si>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</si>
  <si>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</si>
  <si>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</si>
  <si>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</si>
  <si>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</si>
  <si>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</si>
  <si>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</si>
  <si>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</si>
  <si>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</si>
  <si>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</si>
  <si>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</si>
  <si>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</si>
  <si>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</si>
  <si>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</si>
  <si>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</si>
  <si>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</si>
  <si>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</si>
  <si>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</si>
  <si>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</si>
  <si>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</si>
  <si>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</si>
  <si>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</si>
  <si>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</si>
  <si>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</si>
  <si>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</si>
  <si>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</si>
  <si>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</si>
  <si>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</si>
  <si>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</si>
  <si>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</si>
  <si>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</si>
  <si>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</si>
  <si>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</si>
  <si>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</si>
  <si>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</si>
  <si>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</si>
  <si>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</si>
  <si>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</si>
  <si>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</si>
  <si>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</si>
  <si>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</si>
  <si>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</si>
  <si>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</si>
  <si>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</si>
  <si>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</si>
  <si>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</si>
  <si>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</si>
  <si>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</si>
  <si>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</si>
  <si>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</si>
  <si>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</si>
  <si>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</si>
  <si>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</si>
  <si>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</si>
  <si>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</si>
  <si>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</si>
  <si>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</si>
  <si>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</si>
  <si>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</si>
  <si>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</si>
  <si>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</si>
  <si>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</si>
  <si>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</si>
  <si>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</si>
  <si>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</si>
  <si>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</si>
  <si>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</si>
  <si>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</si>
  <si>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</si>
  <si>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</si>
  <si>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</si>
  <si>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</si>
  <si>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</si>
  <si>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</si>
  <si>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</si>
  <si>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</si>
  <si>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</si>
  <si>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</si>
  <si>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</si>
  <si>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</si>
  <si>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</si>
  <si>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</si>
  <si>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</si>
  <si>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</si>
  <si>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</si>
  <si>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</si>
  <si>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</si>
  <si>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</si>
  <si>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</si>
  <si>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</si>
  <si>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</si>
  <si>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</si>
  <si>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</si>
  <si>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</si>
  <si>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</si>
  <si>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</si>
  <si>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</si>
  <si>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</si>
  <si>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</si>
  <si>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</si>
  <si>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</si>
  <si>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</si>
  <si>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</si>
  <si>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</si>
  <si>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</si>
  <si>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</si>
  <si>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</si>
  <si>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</si>
  <si>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</si>
  <si>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</si>
  <si>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</si>
  <si>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</si>
  <si>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</si>
  <si>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</si>
  <si>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</si>
  <si>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</si>
  <si>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</si>
  <si>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</si>
  <si>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</si>
  <si>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</si>
  <si>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</si>
  <si>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</si>
  <si>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</si>
  <si>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</si>
  <si>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</si>
  <si>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</si>
  <si>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</si>
  <si>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</si>
  <si>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</si>
  <si>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</si>
  <si>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</si>
  <si>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</si>
  <si>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</si>
  <si>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</si>
  <si>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</si>
  <si>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</si>
  <si>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</si>
  <si>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</si>
  <si>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</si>
  <si>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</si>
  <si>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</si>
  <si>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</si>
  <si>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</si>
  <si>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</si>
  <si>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</si>
  <si>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</si>
  <si>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</si>
  <si>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</si>
  <si>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</si>
  <si>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</si>
  <si>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</si>
  <si>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</si>
  <si>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</si>
  <si>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</si>
  <si>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</si>
  <si>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</si>
  <si>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</si>
  <si>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</si>
  <si>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</si>
  <si>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</si>
  <si>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</si>
  <si>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</si>
  <si>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</si>
  <si>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</si>
  <si>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</si>
  <si>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</si>
  <si>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</si>
  <si>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</si>
  <si>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</si>
  <si>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</si>
  <si>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</si>
  <si>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</si>
  <si>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</si>
  <si>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</si>
  <si>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</si>
  <si>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</si>
  <si>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</si>
  <si>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</si>
  <si>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</si>
  <si>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</si>
  <si>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</si>
  <si>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</si>
  <si>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</si>
  <si>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</si>
  <si>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</si>
  <si>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</si>
  <si>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</si>
  <si>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</si>
  <si>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</si>
  <si>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</si>
  <si>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</si>
  <si>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</si>
  <si>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</si>
  <si>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</si>
  <si>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</si>
  <si>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</si>
  <si>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</si>
  <si>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</si>
  <si>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</si>
  <si>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</si>
  <si>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</si>
  <si>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</si>
  <si>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</si>
  <si>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</si>
  <si>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</si>
  <si>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</si>
  <si>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</si>
  <si>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</si>
  <si>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</si>
  <si>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</si>
  <si>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</si>
  <si>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</si>
  <si>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</si>
  <si>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</si>
  <si>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</si>
  <si>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</si>
  <si>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</si>
  <si>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</si>
  <si>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</si>
  <si>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</si>
  <si>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</si>
  <si>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</si>
  <si>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</si>
  <si>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</si>
  <si>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</si>
  <si>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</si>
  <si>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</si>
  <si>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</si>
  <si>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</si>
  <si>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</si>
  <si>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</si>
  <si>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</si>
  <si>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</si>
  <si>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</si>
  <si>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</si>
  <si>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</si>
  <si>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</si>
  <si>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</si>
  <si>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</si>
  <si>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</si>
  <si>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</si>
  <si>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</si>
  <si>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</si>
  <si>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</si>
  <si>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</si>
  <si>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</si>
  <si>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</si>
  <si>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</si>
  <si>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</si>
  <si>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</si>
  <si>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</si>
  <si>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</si>
  <si>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</si>
  <si>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</si>
  <si>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</si>
  <si>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</si>
  <si>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</si>
  <si>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</si>
  <si>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</si>
  <si>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</si>
  <si>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</si>
  <si>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</si>
  <si>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</si>
  <si>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</si>
  <si>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</si>
  <si>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</si>
  <si>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</si>
  <si>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</si>
  <si>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</si>
  <si>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</si>
  <si>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</si>
  <si>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</si>
  <si>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</si>
  <si>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</si>
  <si>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</si>
  <si>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</si>
  <si>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</si>
  <si>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</si>
  <si>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</si>
  <si>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</si>
  <si>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</si>
  <si>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</si>
  <si>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</si>
  <si>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</si>
  <si>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</si>
  <si>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</si>
  <si>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</si>
  <si>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</si>
  <si>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</si>
  <si>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</si>
  <si>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</si>
  <si>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</si>
  <si>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</si>
  <si>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</si>
  <si>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</si>
  <si>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</si>
  <si>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</si>
  <si>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</si>
  <si>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</si>
  <si>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</si>
  <si>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</si>
  <si>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</si>
  <si>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</si>
  <si>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</si>
  <si>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</si>
  <si>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</si>
  <si>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</si>
  <si>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</si>
  <si>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</si>
  <si>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</si>
  <si>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</si>
  <si>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</si>
  <si>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</si>
  <si>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</si>
  <si>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</si>
  <si>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</si>
  <si>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</si>
  <si>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</si>
  <si>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</si>
  <si>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</si>
  <si>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</si>
  <si>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</si>
  <si>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</si>
  <si>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</si>
  <si>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</si>
  <si>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</si>
  <si>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</si>
  <si>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</si>
  <si>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</si>
  <si>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</si>
  <si>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</si>
  <si>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</si>
  <si>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</si>
  <si>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</si>
  <si>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</si>
  <si>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</si>
  <si>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</si>
  <si>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</si>
  <si>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</si>
  <si>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</si>
  <si>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</si>
  <si>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</si>
  <si>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</si>
  <si>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</si>
  <si>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</si>
  <si>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</si>
  <si>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</si>
  <si>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</si>
  <si>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</si>
  <si>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</si>
  <si>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</si>
  <si>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</si>
  <si>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</si>
  <si>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</si>
  <si>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</si>
  <si>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</si>
  <si>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</si>
  <si>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</si>
  <si>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</si>
  <si>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</si>
  <si>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</si>
  <si>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</si>
  <si>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</si>
  <si>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</si>
  <si>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</si>
  <si>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</si>
  <si>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</si>
  <si>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</si>
  <si>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</si>
  <si>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</si>
  <si>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</si>
  <si>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</si>
  <si>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</si>
  <si>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</si>
  <si>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</si>
  <si>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</si>
  <si>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</si>
  <si>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</si>
  <si>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</si>
  <si>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</si>
  <si>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</si>
  <si>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</si>
  <si>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</si>
  <si>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</si>
  <si>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</si>
  <si>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</si>
  <si>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</si>
  <si>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</si>
  <si>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</si>
  <si>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</si>
  <si>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</si>
  <si>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</si>
  <si>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</si>
  <si>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</si>
  <si>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</si>
  <si>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</si>
  <si>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</si>
  <si>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</si>
  <si>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</si>
  <si>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</si>
  <si>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</si>
  <si>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</si>
  <si>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</si>
  <si>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</si>
  <si>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</si>
  <si>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</si>
  <si>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</si>
  <si>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</si>
  <si>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</si>
  <si>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</si>
  <si>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</si>
  <si>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</si>
  <si>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</si>
  <si>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</si>
  <si>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</si>
  <si>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</si>
  <si>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</si>
  <si>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</si>
  <si>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</si>
  <si>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</si>
  <si>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</si>
  <si>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</si>
  <si>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</si>
  <si>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</si>
  <si>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</si>
  <si>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</si>
  <si>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</si>
  <si>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</si>
  <si>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</si>
  <si>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</si>
  <si>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</si>
  <si>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</si>
  <si>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</si>
  <si>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</si>
  <si>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</si>
  <si>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</si>
  <si>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</si>
  <si>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</si>
  <si>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</si>
  <si>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</si>
  <si>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</si>
  <si>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</si>
  <si>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</si>
  <si>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</si>
  <si>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</si>
  <si>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</si>
  <si>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</si>
  <si>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</si>
  <si>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</si>
  <si>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</si>
  <si>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</si>
  <si>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</si>
  <si>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</si>
  <si>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</si>
  <si>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</si>
  <si>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</si>
  <si>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</si>
  <si>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</si>
  <si>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</si>
  <si>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</si>
  <si>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</si>
  <si>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</si>
  <si>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</si>
  <si>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</si>
  <si>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</si>
  <si>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</si>
  <si>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</si>
  <si>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</si>
  <si>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</si>
  <si>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</si>
  <si>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</si>
  <si>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</si>
  <si>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</si>
  <si>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</si>
  <si>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</si>
  <si>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</si>
  <si>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</si>
  <si>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</si>
  <si>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</si>
  <si>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</si>
  <si>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</si>
  <si>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</si>
  <si>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</si>
  <si>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</si>
  <si>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</si>
  <si>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</si>
  <si>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</si>
  <si>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</si>
  <si>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</si>
  <si>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</si>
  <si>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</si>
  <si>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</si>
  <si>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</si>
  <si>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</si>
  <si>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</si>
  <si>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</si>
  <si>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</si>
  <si>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</si>
  <si>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</si>
  <si>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</si>
  <si>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</si>
  <si>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</si>
  <si>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</si>
  <si>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</si>
  <si>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</si>
  <si>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</si>
  <si>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</si>
  <si>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</si>
  <si>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</si>
  <si>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</si>
  <si>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</si>
  <si>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</si>
  <si>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</si>
  <si>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</si>
  <si>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</si>
  <si>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</si>
  <si>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</si>
  <si>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</si>
  <si>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</si>
  <si>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</si>
  <si>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</si>
  <si>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</si>
  <si>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</si>
  <si>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</si>
  <si>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</si>
  <si>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</si>
  <si>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</si>
  <si>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</si>
  <si>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</si>
  <si>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</si>
  <si>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</si>
  <si>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</si>
  <si>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</si>
  <si>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</si>
  <si>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</si>
  <si>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</si>
  <si>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</si>
  <si>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</si>
  <si>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</si>
  <si>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</si>
  <si>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</si>
  <si>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</si>
  <si>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</si>
  <si>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</si>
  <si>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</si>
  <si>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</si>
  <si>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</si>
  <si>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</si>
  <si>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</si>
  <si>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</si>
  <si>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</si>
  <si>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</si>
  <si>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</si>
  <si>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</si>
  <si>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</si>
  <si>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</si>
  <si>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</si>
  <si>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</si>
  <si>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</si>
  <si>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</si>
  <si>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</si>
  <si>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</si>
  <si>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</si>
  <si>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</si>
  <si>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</si>
  <si>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</si>
  <si>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</si>
  <si>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</si>
  <si>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</si>
  <si>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</si>
  <si>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</si>
  <si>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</si>
  <si>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</si>
  <si>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</si>
  <si>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</si>
  <si>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</si>
  <si>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</si>
  <si>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</si>
  <si>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</si>
  <si>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</si>
  <si>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</si>
  <si>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</si>
  <si>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</si>
  <si>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</si>
  <si>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</si>
  <si>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</si>
  <si>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</si>
  <si>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</si>
  <si>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</si>
  <si>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</si>
  <si>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</si>
  <si>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</si>
  <si>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</si>
  <si>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</si>
  <si>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</si>
  <si>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</si>
  <si>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</si>
  <si>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</si>
  <si>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</si>
  <si>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</si>
  <si>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</si>
  <si>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</si>
  <si>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</si>
  <si>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</si>
  <si>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</si>
  <si>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</si>
  <si>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</si>
  <si>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</si>
  <si>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</si>
  <si>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</si>
  <si>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</si>
  <si>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</si>
  <si>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</si>
  <si>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</si>
  <si>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</si>
  <si>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</si>
  <si>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</si>
  <si>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</si>
  <si>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</si>
  <si>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</si>
  <si>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</si>
  <si>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</si>
  <si>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</si>
  <si>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</si>
  <si>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</si>
  <si>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</si>
  <si>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</si>
  <si>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</si>
  <si>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</si>
  <si>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</si>
  <si>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</si>
  <si>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</si>
  <si>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</si>
  <si>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</si>
  <si>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</si>
  <si>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</si>
  <si>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</si>
  <si>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</si>
  <si>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</si>
  <si>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</si>
  <si>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</si>
  <si>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</si>
  <si>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</si>
  <si>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</si>
  <si>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</si>
  <si>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</si>
  <si>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</si>
  <si>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</si>
  <si>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</si>
  <si>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</si>
  <si>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</si>
  <si>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</si>
  <si>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</si>
  <si>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</si>
  <si>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</si>
  <si>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</si>
  <si>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</si>
  <si>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</si>
  <si>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</si>
  <si>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</si>
  <si>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</si>
  <si>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</si>
  <si>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</si>
  <si>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</si>
  <si>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</si>
  <si>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</si>
  <si>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</si>
  <si>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</si>
  <si>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</si>
  <si>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</si>
  <si>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</si>
  <si>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</si>
  <si>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</si>
  <si>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</si>
  <si>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</si>
  <si>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</si>
  <si>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</si>
  <si>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</si>
  <si>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</si>
  <si>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</si>
  <si>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</si>
  <si>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</si>
  <si>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</si>
  <si>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</si>
  <si>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</si>
  <si>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</si>
  <si>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</si>
  <si>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</si>
  <si>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</si>
  <si>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</si>
  <si>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</si>
  <si>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</si>
  <si>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</si>
  <si>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</si>
  <si>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</si>
  <si>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</si>
  <si>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</si>
  <si>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</si>
  <si>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</si>
  <si>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</si>
  <si>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</si>
  <si>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</si>
  <si>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</si>
  <si>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</si>
  <si>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</si>
  <si>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</si>
  <si>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</si>
  <si>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</si>
  <si>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</si>
  <si>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</si>
  <si>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</si>
  <si>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</si>
  <si>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</si>
  <si>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</si>
  <si>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</si>
  <si>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</si>
  <si>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</si>
  <si>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</si>
  <si>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</si>
  <si>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</si>
  <si>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</si>
  <si>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</si>
  <si>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</si>
  <si>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</si>
  <si>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</si>
  <si>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</si>
  <si>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</si>
  <si>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</si>
  <si>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</si>
  <si>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</si>
  <si>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</si>
  <si>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</si>
  <si>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</si>
  <si>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</si>
  <si>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</si>
  <si>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</si>
  <si>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</si>
  <si>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</si>
  <si>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</si>
  <si>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</si>
  <si>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</si>
  <si>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</si>
  <si>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</si>
  <si>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</si>
  <si>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</si>
  <si>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</si>
  <si>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</si>
  <si>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</si>
  <si>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</si>
  <si>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</si>
  <si>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</si>
  <si>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</si>
  <si>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</si>
  <si>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</si>
  <si>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</si>
  <si>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</si>
  <si>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</si>
  <si>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</si>
  <si>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</si>
  <si>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</si>
  <si>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</si>
  <si>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</si>
  <si>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</si>
  <si>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</si>
  <si>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</si>
  <si>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</si>
  <si>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</si>
  <si>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</si>
  <si>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</si>
  <si>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</si>
  <si>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</si>
  <si>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</si>
  <si>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</si>
  <si>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</si>
  <si>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</si>
  <si>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</si>
  <si>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</si>
  <si>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</si>
  <si>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</si>
  <si>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</si>
  <si>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</si>
  <si>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</si>
  <si>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</si>
  <si>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</si>
  <si>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</si>
  <si>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</si>
  <si>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</si>
  <si>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</si>
  <si>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</si>
  <si>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</si>
  <si>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</si>
  <si>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</si>
  <si>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</si>
  <si>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</si>
  <si>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</si>
  <si>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</si>
  <si>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</si>
  <si>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</si>
  <si>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</si>
  <si>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</si>
  <si>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</si>
  <si>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</si>
  <si>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</si>
  <si>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</si>
  <si>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</si>
  <si>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</si>
  <si>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</si>
  <si>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</si>
  <si>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</si>
  <si>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</si>
  <si>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</si>
  <si>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</si>
  <si>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</si>
  <si>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</si>
  <si>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</si>
  <si>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</si>
  <si>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</si>
  <si>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</si>
  <si>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</si>
  <si>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</si>
  <si>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</si>
  <si>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</si>
  <si>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</si>
  <si>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</si>
  <si>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</si>
  <si>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</si>
  <si>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</si>
  <si>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</si>
  <si>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</si>
  <si>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</si>
  <si>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</si>
  <si>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</si>
  <si>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</si>
  <si>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</si>
  <si>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</si>
  <si>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</si>
  <si>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</si>
  <si>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</si>
  <si>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</si>
  <si>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</si>
  <si>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</si>
  <si>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</si>
  <si>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</si>
  <si>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</si>
  <si>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</si>
  <si>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</si>
  <si>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</si>
  <si>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</si>
  <si>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</si>
  <si>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</si>
  <si>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</si>
  <si>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</si>
  <si>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</si>
  <si>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</si>
  <si>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</si>
  <si>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</si>
  <si>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</si>
  <si>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</si>
  <si>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</si>
  <si>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</si>
  <si>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</si>
  <si>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</si>
  <si>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</si>
  <si>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</si>
  <si>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</si>
  <si>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</si>
  <si>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</si>
  <si>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</si>
  <si>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</si>
  <si>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</si>
  <si>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</si>
  <si>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</si>
  <si>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</si>
  <si>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</si>
  <si>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</si>
  <si>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</si>
  <si>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</si>
  <si>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</si>
  <si>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</si>
  <si>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</si>
  <si>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</si>
  <si>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</si>
  <si>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</si>
  <si>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</si>
  <si>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</si>
  <si>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</si>
  <si>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</si>
  <si>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</si>
  <si>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</si>
  <si>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</si>
  <si>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</si>
  <si>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</si>
  <si>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</si>
  <si>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</si>
  <si>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</si>
  <si>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</si>
  <si>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</si>
  <si>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</si>
  <si>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</si>
  <si>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</si>
  <si>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</si>
  <si>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</si>
  <si>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</si>
  <si>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</si>
  <si>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</si>
  <si>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</si>
  <si>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</si>
  <si>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</si>
  <si>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</si>
  <si>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</si>
  <si>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</si>
  <si>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</si>
  <si>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</si>
  <si>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</si>
  <si>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</si>
  <si>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</si>
  <si>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</si>
  <si>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</si>
  <si>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</si>
  <si>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</si>
  <si>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</si>
  <si>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</si>
  <si>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</si>
  <si>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</si>
  <si>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</si>
  <si>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</si>
  <si>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</si>
  <si>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</si>
  <si>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</si>
  <si>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</si>
  <si>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</si>
  <si>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</si>
  <si>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</si>
  <si>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</si>
  <si>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</si>
  <si>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</si>
  <si>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</si>
  <si>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</si>
  <si>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</si>
  <si>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</si>
  <si>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</si>
  <si>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</si>
  <si>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</si>
  <si>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</si>
  <si>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</si>
  <si>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</si>
  <si>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</si>
  <si>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</si>
  <si>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</si>
  <si>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</si>
  <si>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</si>
  <si>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</si>
  <si>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</si>
  <si>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</si>
  <si>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</si>
  <si>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</si>
  <si>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</si>
  <si>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</si>
  <si>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</si>
  <si>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</si>
  <si>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</si>
  <si>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</si>
  <si>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</si>
  <si>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</si>
  <si>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</si>
  <si>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</si>
  <si>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</si>
  <si>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</si>
  <si>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</si>
  <si>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</si>
  <si>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</si>
  <si>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</si>
  <si>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</si>
  <si>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</si>
  <si>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</si>
  <si>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</si>
  <si>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</si>
  <si>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</si>
  <si>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</si>
  <si>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</si>
  <si>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</si>
  <si>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</si>
  <si>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</si>
  <si>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</si>
  <si>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</si>
  <si>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</si>
  <si>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</si>
  <si>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</si>
  <si>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</si>
  <si>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</si>
  <si>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</si>
  <si>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</si>
  <si>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</si>
  <si>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</si>
  <si>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</si>
  <si>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</si>
  <si>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</si>
  <si>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</si>
  <si>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</si>
  <si>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</si>
  <si>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</si>
  <si>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</si>
  <si>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</si>
  <si>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</si>
  <si>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</si>
  <si>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</si>
  <si>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</si>
  <si>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</si>
  <si>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</si>
  <si>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</si>
  <si>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</si>
  <si>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</si>
  <si>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</si>
  <si>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</si>
  <si>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</si>
  <si>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</si>
  <si>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</si>
  <si>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</si>
  <si>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</si>
  <si>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</si>
  <si>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</si>
  <si>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</si>
  <si>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</si>
  <si>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</si>
  <si>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</si>
  <si>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</si>
  <si>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</si>
  <si>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</si>
  <si>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</si>
  <si>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</si>
  <si>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</si>
  <si>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</si>
  <si>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</si>
  <si>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</si>
  <si>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</si>
  <si>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</si>
  <si>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</si>
  <si>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</si>
  <si>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</si>
  <si>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</si>
  <si>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</si>
  <si>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</si>
  <si>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</si>
  <si>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</si>
  <si>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</si>
  <si>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</si>
  <si>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</si>
  <si>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</si>
  <si>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</si>
  <si>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</si>
  <si>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</si>
  <si>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</si>
  <si>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</si>
  <si>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</si>
  <si>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</si>
  <si>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</si>
  <si>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</si>
  <si>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</si>
  <si>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</si>
  <si>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</si>
  <si>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</si>
  <si>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</si>
  <si>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</si>
  <si>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</si>
  <si>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</si>
  <si>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</si>
  <si>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</si>
  <si>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</si>
  <si>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</si>
  <si>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</si>
  <si>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</si>
  <si>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</si>
  <si>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</si>
  <si>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</si>
  <si>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</si>
  <si>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</si>
  <si>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</si>
  <si>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</si>
  <si>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</si>
  <si>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</si>
  <si>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</si>
  <si>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</si>
  <si>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</si>
  <si>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</si>
  <si>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</si>
  <si>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</si>
  <si>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</si>
  <si>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</si>
  <si>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</si>
  <si>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</si>
  <si>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</si>
  <si>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</si>
  <si>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</si>
  <si>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</si>
  <si>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</si>
  <si>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</si>
  <si>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</si>
  <si>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</si>
  <si>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</si>
  <si>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</si>
  <si>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</si>
  <si>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</si>
  <si>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</si>
  <si>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</si>
  <si>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</si>
  <si>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</si>
  <si>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</si>
  <si>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</si>
  <si>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</si>
  <si>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</si>
  <si>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</si>
  <si>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</si>
  <si>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</si>
  <si>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</si>
  <si>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</si>
  <si>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</si>
  <si>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</si>
  <si>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</si>
  <si>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</si>
  <si>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</si>
  <si>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</si>
  <si>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</si>
  <si>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</si>
  <si>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</si>
  <si>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</si>
  <si>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</si>
  <si>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</si>
  <si>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</si>
  <si>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</si>
  <si>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</si>
  <si>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</si>
  <si>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</si>
  <si>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</si>
  <si>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</si>
  <si>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</si>
  <si>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</si>
  <si>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</si>
  <si>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</si>
  <si>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</si>
  <si>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</si>
  <si>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</si>
  <si>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</si>
  <si>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</si>
  <si>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</si>
  <si>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</si>
  <si>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</si>
  <si>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</si>
  <si>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</si>
  <si>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</si>
  <si>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</si>
  <si>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</si>
  <si>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</si>
  <si>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</si>
  <si>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</si>
  <si>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</si>
  <si>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</si>
  <si>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</si>
  <si>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</si>
  <si>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</si>
  <si>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</si>
  <si>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</si>
  <si>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</si>
  <si>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</si>
  <si>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</si>
  <si>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</si>
  <si>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</si>
  <si>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</si>
  <si>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</si>
  <si>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</si>
  <si>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</si>
  <si>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</si>
  <si>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</si>
  <si>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</si>
  <si>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</si>
  <si>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</si>
  <si>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</si>
  <si>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</si>
  <si>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</si>
  <si>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</si>
  <si>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</si>
  <si>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</si>
  <si>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</si>
  <si>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</si>
  <si>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</si>
  <si>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</si>
  <si>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</si>
  <si>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</si>
  <si>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</si>
  <si>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</si>
  <si>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</si>
  <si>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</si>
  <si>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</si>
  <si>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</si>
  <si>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</si>
  <si>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</si>
  <si>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</si>
  <si>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</si>
  <si>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</si>
  <si>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</si>
  <si>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</si>
  <si>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</si>
  <si>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</si>
  <si>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</si>
  <si>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</si>
  <si>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</si>
  <si>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</si>
  <si>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</si>
  <si>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</si>
  <si>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</si>
  <si>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</si>
  <si>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</si>
  <si>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</si>
  <si>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</si>
  <si>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</si>
  <si>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</si>
  <si>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</si>
  <si>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</si>
  <si>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</si>
  <si>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</si>
  <si>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</si>
  <si>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</si>
  <si>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</si>
  <si>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</si>
  <si>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</si>
  <si>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</si>
  <si>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</si>
  <si>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</si>
  <si>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</si>
  <si>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</si>
  <si>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</si>
  <si>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</si>
  <si>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</si>
  <si>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</si>
  <si>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</si>
  <si>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</si>
  <si>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</si>
  <si>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</si>
  <si>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</si>
  <si>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</si>
  <si>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</si>
  <si>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</si>
  <si>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</si>
  <si>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</si>
  <si>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</si>
  <si>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</si>
  <si>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</si>
  <si>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</si>
  <si>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</si>
  <si>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</si>
  <si>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</si>
  <si>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</si>
  <si>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</si>
  <si>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</si>
  <si>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</si>
  <si>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</si>
  <si>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</si>
  <si>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</si>
  <si>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</si>
  <si>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</si>
  <si>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</si>
  <si>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</si>
  <si>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</si>
  <si>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</si>
  <si>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</si>
  <si>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</si>
  <si>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</si>
  <si>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</si>
  <si>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</si>
  <si>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</si>
  <si>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</si>
  <si>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</si>
  <si>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</si>
  <si>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</si>
  <si>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</si>
  <si>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</si>
  <si>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</si>
  <si>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</si>
  <si>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</si>
  <si>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</si>
  <si>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</si>
  <si>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</si>
  <si>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</si>
  <si>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</si>
  <si>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</si>
  <si>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</si>
  <si>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</si>
  <si>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</si>
  <si>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</si>
  <si>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</si>
  <si>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</si>
  <si>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</si>
  <si>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</si>
  <si>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</si>
  <si>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</si>
  <si>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</si>
  <si>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</si>
  <si>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</si>
  <si>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</si>
  <si>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</si>
  <si>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</si>
  <si>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</si>
  <si>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</si>
  <si>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</si>
  <si>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</si>
  <si>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</si>
  <si>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</si>
  <si>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</si>
  <si>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</si>
  <si>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</si>
  <si>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</si>
  <si>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</si>
  <si>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</si>
  <si>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</si>
  <si>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</si>
  <si>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</si>
  <si>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</si>
  <si>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</si>
  <si>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</si>
  <si>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</si>
  <si>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</si>
  <si>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</si>
  <si>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</si>
  <si>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</si>
  <si>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</si>
  <si>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</si>
  <si>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</si>
  <si>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</si>
  <si>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</si>
  <si>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</si>
  <si>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</si>
  <si>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</si>
  <si>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</si>
  <si>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</si>
  <si>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</si>
  <si>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</si>
  <si>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</si>
  <si>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</si>
  <si>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</si>
  <si>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</si>
  <si>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</si>
  <si>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</si>
  <si>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</si>
  <si>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</si>
  <si>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</si>
  <si>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</si>
  <si>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</si>
  <si>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</si>
  <si>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</si>
  <si>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</si>
  <si>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</si>
  <si>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</si>
  <si>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</si>
  <si>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</si>
  <si>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</si>
  <si>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</si>
  <si>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</si>
  <si>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</si>
  <si>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</si>
  <si>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</si>
  <si>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</si>
  <si>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</si>
  <si>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</si>
  <si>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</si>
  <si>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</si>
  <si>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</si>
  <si>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</si>
  <si>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</si>
  <si>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</si>
  <si>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</si>
  <si>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</si>
  <si>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</si>
  <si>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</si>
  <si>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</si>
  <si>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</si>
  <si>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</si>
  <si>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</si>
  <si>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</si>
  <si>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</si>
  <si>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</si>
  <si>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</si>
  <si>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</si>
  <si>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</si>
  <si>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</si>
  <si>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</si>
  <si>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</si>
  <si>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</si>
  <si>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</si>
  <si>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</si>
  <si>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</si>
  <si>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</si>
  <si>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</si>
  <si>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</si>
  <si>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</si>
  <si>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</si>
  <si>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</si>
  <si>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</si>
  <si>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</si>
  <si>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</si>
  <si>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</si>
  <si>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</si>
  <si>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</si>
  <si>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</si>
  <si>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</si>
  <si>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</si>
  <si>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</si>
  <si>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</si>
  <si>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</si>
  <si>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</si>
  <si>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</si>
  <si>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</si>
  <si>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</si>
  <si>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</si>
  <si>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</si>
  <si>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</si>
  <si>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</si>
  <si>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</si>
  <si>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</si>
  <si>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</si>
  <si>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</si>
  <si>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</si>
  <si>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</si>
  <si>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</si>
  <si>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</si>
  <si>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</si>
  <si>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</si>
  <si>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</si>
  <si>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</si>
  <si>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</si>
  <si>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</si>
  <si>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</si>
  <si>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</si>
  <si>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</si>
  <si>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</si>
  <si>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</si>
  <si>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</si>
  <si>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</si>
  <si>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</si>
  <si>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</si>
  <si>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</si>
  <si>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</si>
  <si>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</si>
  <si>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</si>
  <si>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</si>
  <si>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</si>
  <si>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</si>
  <si>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</si>
  <si>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</si>
  <si>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</si>
  <si>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</si>
  <si>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</si>
  <si>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</si>
  <si>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</si>
  <si>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</si>
  <si>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</si>
  <si>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</si>
  <si>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</si>
  <si>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</si>
  <si>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</si>
  <si>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</si>
  <si>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</si>
  <si>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</si>
  <si>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</si>
  <si>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</si>
  <si>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</si>
  <si>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</si>
  <si>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</si>
  <si>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</si>
  <si>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</si>
  <si>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</si>
  <si>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</si>
  <si>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</si>
  <si>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</si>
  <si>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</si>
  <si>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</si>
  <si>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</si>
  <si>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</si>
  <si>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</si>
  <si>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</si>
  <si>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</si>
  <si>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</si>
  <si>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</si>
  <si>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</si>
  <si>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</si>
  <si>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</si>
  <si>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</si>
  <si>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</si>
  <si>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</si>
  <si>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</si>
  <si>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</si>
  <si>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</si>
  <si>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</si>
  <si>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</si>
  <si>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</si>
  <si>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</si>
  <si>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</si>
  <si>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</si>
  <si>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</si>
  <si>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</si>
  <si>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</si>
  <si>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</si>
  <si>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</si>
  <si>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</si>
  <si>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</si>
  <si>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</si>
  <si>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</si>
  <si>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</si>
  <si>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</si>
  <si>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</si>
  <si>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</si>
  <si>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</si>
  <si>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</si>
  <si>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</si>
  <si>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</si>
  <si>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</si>
  <si>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</si>
  <si>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</si>
  <si>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</si>
  <si>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</si>
  <si>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</si>
  <si>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</si>
  <si>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</si>
  <si>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</si>
  <si>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</si>
  <si>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</si>
  <si>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</si>
  <si>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</si>
  <si>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</si>
  <si>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</si>
  <si>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</si>
  <si>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</si>
  <si>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</si>
  <si>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</si>
  <si>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</si>
  <si>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</si>
  <si>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</si>
  <si>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</si>
  <si>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</si>
  <si>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</si>
  <si>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</si>
  <si>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</si>
  <si>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</si>
  <si>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</si>
  <si>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</si>
  <si>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</si>
  <si>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</si>
  <si>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</si>
  <si>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</si>
  <si>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</si>
  <si>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</si>
  <si>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</si>
  <si>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</si>
  <si>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</si>
  <si>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</si>
  <si>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</si>
  <si>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</si>
  <si>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</si>
  <si>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</si>
  <si>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</si>
  <si>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</si>
  <si>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</si>
  <si>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</si>
  <si>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</si>
  <si>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</si>
  <si>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</si>
  <si>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</si>
  <si>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</si>
  <si>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</si>
  <si>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</si>
  <si>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</si>
  <si>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</si>
  <si>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</si>
  <si>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</si>
  <si>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</si>
  <si>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</si>
  <si>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</si>
  <si>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</si>
  <si>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</si>
  <si>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</si>
  <si>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</si>
  <si>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</si>
  <si>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</si>
  <si>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</si>
  <si>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</si>
  <si>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</si>
  <si>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</si>
  <si>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</si>
  <si>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</si>
  <si>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</si>
  <si>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</si>
  <si>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</si>
  <si>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</si>
  <si>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</si>
  <si>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</si>
  <si>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</si>
  <si>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</si>
  <si>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</si>
  <si>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</si>
  <si>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</si>
  <si>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</si>
  <si>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</si>
  <si>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</si>
  <si>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</si>
  <si>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</si>
  <si>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</si>
  <si>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</si>
  <si>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</si>
  <si>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</si>
  <si>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</si>
  <si>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</si>
  <si>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</si>
  <si>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</si>
  <si>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</si>
  <si>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</si>
  <si>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</si>
  <si>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</si>
  <si>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</si>
  <si>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</si>
  <si>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</si>
  <si>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</si>
  <si>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</si>
  <si>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</si>
  <si>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</si>
  <si>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</si>
  <si>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</si>
  <si>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</si>
  <si>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</si>
  <si>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</si>
  <si>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</si>
  <si>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</si>
  <si>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</si>
  <si>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</si>
  <si>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</si>
  <si>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</si>
  <si>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</si>
  <si>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</si>
  <si>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</si>
  <si>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</si>
  <si>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</si>
  <si>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</si>
  <si>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</si>
  <si>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</si>
  <si>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</si>
  <si>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</si>
  <si>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</si>
  <si>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</si>
  <si>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</si>
  <si>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</si>
  <si>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</si>
  <si>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</si>
  <si>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</si>
  <si>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</si>
  <si>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</si>
  <si>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</si>
  <si>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</si>
  <si>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</si>
  <si>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</si>
  <si>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</si>
  <si>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</si>
  <si>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</si>
  <si>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</si>
  <si>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</si>
  <si>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</si>
  <si>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</si>
  <si>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</si>
  <si>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</si>
  <si>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</si>
  <si>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</si>
  <si>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</si>
  <si>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</si>
  <si>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</si>
  <si>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</si>
  <si>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</si>
  <si>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</si>
  <si>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</si>
  <si>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</si>
  <si>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</si>
  <si>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</si>
  <si>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</si>
  <si>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</si>
  <si>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</si>
  <si>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</si>
  <si>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</si>
  <si>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</si>
  <si>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</si>
  <si>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</si>
  <si>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</si>
  <si>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</si>
  <si>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</si>
  <si>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</si>
  <si>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</si>
  <si>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</si>
  <si>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</si>
  <si>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</si>
  <si>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</si>
  <si>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</si>
  <si>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</si>
  <si>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</si>
  <si>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</si>
  <si>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</si>
  <si>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</si>
  <si>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</si>
  <si>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</si>
  <si>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</si>
  <si>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</si>
  <si>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</si>
  <si>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</si>
  <si>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</si>
  <si>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</si>
  <si>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</si>
  <si>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</si>
  <si>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</si>
  <si>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</si>
  <si>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</si>
  <si>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</si>
  <si>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</si>
  <si>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</si>
  <si>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</si>
  <si>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</si>
  <si>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</si>
  <si>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</si>
  <si>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</si>
  <si>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</si>
  <si>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</si>
  <si>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</si>
  <si>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</si>
  <si>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</si>
  <si>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</si>
  <si>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</si>
  <si>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</si>
  <si>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</si>
  <si>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</si>
  <si>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</si>
  <si>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</si>
  <si>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</si>
  <si>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</si>
  <si>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</si>
  <si>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</si>
  <si>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</si>
  <si>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</si>
  <si>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</si>
  <si>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</si>
  <si>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</si>
  <si>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</si>
  <si>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</si>
  <si>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</si>
  <si>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</si>
  <si>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</si>
  <si>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</si>
  <si>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</si>
  <si>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</si>
  <si>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</si>
  <si>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</si>
  <si>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</si>
  <si>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</si>
  <si>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</si>
  <si>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</si>
  <si>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</si>
  <si>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</si>
  <si>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</si>
  <si>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</si>
  <si>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</si>
  <si>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</si>
  <si>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</si>
  <si>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</si>
  <si>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</si>
  <si>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</si>
  <si>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</si>
  <si>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</si>
  <si>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</si>
  <si>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</si>
  <si>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</si>
  <si>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</si>
  <si>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</si>
  <si>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</si>
  <si>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</si>
  <si>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</si>
  <si>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</si>
  <si>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</si>
  <si>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</si>
  <si>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</si>
  <si>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</si>
  <si>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</si>
  <si>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</si>
  <si>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</si>
  <si>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</si>
  <si>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</si>
  <si>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</si>
  <si>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</si>
  <si>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</si>
  <si>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</si>
  <si>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</si>
  <si>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</si>
  <si>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</si>
  <si>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</si>
  <si>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</si>
  <si>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</si>
  <si>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</si>
  <si>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</si>
  <si>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</si>
  <si>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</si>
  <si>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</si>
  <si>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</si>
  <si>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</si>
  <si>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</si>
  <si>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</si>
  <si>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</si>
  <si>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</si>
  <si>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</si>
  <si>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</si>
  <si>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</si>
  <si>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</si>
  <si>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</si>
  <si>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</si>
  <si>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</si>
  <si>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</si>
  <si>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</si>
  <si>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</si>
  <si>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</si>
  <si>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</si>
  <si>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</si>
  <si>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</si>
  <si>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</si>
  <si>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</si>
  <si>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</si>
  <si>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</si>
  <si>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</si>
  <si>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</si>
  <si>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</si>
  <si>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</si>
  <si>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</si>
  <si>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</si>
  <si>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</si>
  <si>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</si>
  <si>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</si>
  <si>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</si>
  <si>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</si>
  <si>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</si>
  <si>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</si>
  <si>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</si>
  <si>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</si>
  <si>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</si>
  <si>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</si>
  <si>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</si>
  <si>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</si>
  <si>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</si>
  <si>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</si>
  <si>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</si>
  <si>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</si>
  <si>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</si>
  <si>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</si>
  <si>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</si>
  <si>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</si>
  <si>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</si>
  <si>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</si>
  <si>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</si>
  <si>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</si>
  <si>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</si>
  <si>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</si>
  <si>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</si>
  <si>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</si>
  <si>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</si>
  <si>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</si>
  <si>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</si>
  <si>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</si>
  <si>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</si>
  <si>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</si>
  <si>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</si>
  <si>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</si>
  <si>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</si>
  <si>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</si>
  <si>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</si>
  <si>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</si>
  <si>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</si>
  <si>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</si>
  <si>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</si>
  <si>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</si>
  <si>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</si>
  <si>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</si>
  <si>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</si>
  <si>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</si>
  <si>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</si>
  <si>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</si>
  <si>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</si>
  <si>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</si>
  <si>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</si>
  <si>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</si>
  <si>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</si>
  <si>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</si>
  <si>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</si>
  <si>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</si>
  <si>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</si>
  <si>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</si>
  <si>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</si>
  <si>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</si>
  <si>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</si>
  <si>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</si>
  <si>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</si>
  <si>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</si>
  <si>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</si>
  <si>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</si>
  <si>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</si>
  <si>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</si>
  <si>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</si>
  <si>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</si>
  <si>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</si>
  <si>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</si>
  <si>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</si>
  <si>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</si>
  <si>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</si>
  <si>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</si>
  <si>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</si>
  <si>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</si>
  <si>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</si>
  <si>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</si>
  <si>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</si>
  <si>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</si>
  <si>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</si>
  <si>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</si>
  <si>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</si>
  <si>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</si>
  <si>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</si>
  <si>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</si>
  <si>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</si>
  <si>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</si>
  <si>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</si>
  <si>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</si>
  <si>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</si>
  <si>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</si>
  <si>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</si>
  <si>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</si>
  <si>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</si>
  <si>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</si>
  <si>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</si>
  <si>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</si>
  <si>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</si>
  <si>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</si>
  <si>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</si>
  <si>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</si>
  <si>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</si>
  <si>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</si>
  <si>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</si>
  <si>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</si>
  <si>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</si>
  <si>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</si>
  <si>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</si>
  <si>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</si>
  <si>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</si>
  <si>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</si>
  <si>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</si>
  <si>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</si>
  <si>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</si>
  <si>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</si>
  <si>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</si>
  <si>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</si>
  <si>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</si>
  <si>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</si>
  <si>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</si>
  <si>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</si>
  <si>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</si>
  <si>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</si>
  <si>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</si>
  <si>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</si>
  <si>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</si>
  <si>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</si>
  <si>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</si>
  <si>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</si>
  <si>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</si>
  <si>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</si>
  <si>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</si>
  <si>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</si>
  <si>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</si>
  <si>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</si>
  <si>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</si>
  <si>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</si>
  <si>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</si>
  <si>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</si>
  <si>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</si>
  <si>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</si>
  <si>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</si>
  <si>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</si>
  <si>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</si>
  <si>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</si>
  <si>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</si>
  <si>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</si>
  <si>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</si>
  <si>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</si>
  <si>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</si>
  <si>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</si>
  <si>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</si>
  <si>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</si>
  <si>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</si>
  <si>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</si>
  <si>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</si>
  <si>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</si>
  <si>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</si>
  <si>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</si>
  <si>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</si>
  <si>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</si>
  <si>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</si>
  <si>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</si>
  <si>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</si>
  <si>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</si>
  <si>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</si>
  <si>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</si>
  <si>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</si>
  <si>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</si>
  <si>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</si>
  <si>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</si>
  <si>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</si>
  <si>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</si>
  <si>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</si>
  <si>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</si>
  <si>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</si>
  <si>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</si>
  <si>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</si>
  <si>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</si>
  <si>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</si>
  <si>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</si>
  <si>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</si>
  <si>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</si>
  <si>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</si>
  <si>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</si>
  <si>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</si>
  <si>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</si>
  <si>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</si>
  <si>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</si>
  <si>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</si>
  <si>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</si>
  <si>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</si>
  <si>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</si>
  <si>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</si>
  <si>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</si>
  <si>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</si>
  <si>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</si>
  <si>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</si>
  <si>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</si>
  <si>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</si>
  <si>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</si>
  <si>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</si>
  <si>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</si>
  <si>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</si>
  <si>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</si>
  <si>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</si>
  <si>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</si>
  <si>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</si>
  <si>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</si>
  <si>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</si>
  <si>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</si>
  <si>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</si>
  <si>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</si>
  <si>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</si>
  <si>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</si>
  <si>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</si>
  <si>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</si>
  <si>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</si>
  <si>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</si>
  <si>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</si>
  <si>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</si>
  <si>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</si>
  <si>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</si>
  <si>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</si>
  <si>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</si>
  <si>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</si>
  <si>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</si>
  <si>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</si>
  <si>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</si>
  <si>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</si>
  <si>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</si>
  <si>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</si>
  <si>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</si>
  <si>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</si>
  <si>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</si>
  <si>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</si>
  <si>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</si>
  <si>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</si>
  <si>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</si>
  <si>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</si>
  <si>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</si>
  <si>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</si>
  <si>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</si>
  <si>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</si>
  <si>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</si>
  <si>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</si>
  <si>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</si>
  <si>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</si>
  <si>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</si>
  <si>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</si>
  <si>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</si>
  <si>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</si>
  <si>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</si>
  <si>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</si>
  <si>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</si>
  <si>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</si>
  <si>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</si>
  <si>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</si>
  <si>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</si>
  <si>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</si>
  <si>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</si>
  <si>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</si>
  <si>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</si>
  <si>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</si>
  <si>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</si>
  <si>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</si>
  <si>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</si>
  <si>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</si>
  <si>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</si>
  <si>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</si>
  <si>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</si>
  <si>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</si>
  <si>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</si>
  <si>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</si>
  <si>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</si>
  <si>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</si>
  <si>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</si>
  <si>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</si>
  <si>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</si>
  <si>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</si>
  <si>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</si>
  <si>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</si>
  <si>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</si>
  <si>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</si>
  <si>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</si>
  <si>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</si>
  <si>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</si>
  <si>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</si>
  <si>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</si>
  <si>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</si>
  <si>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</si>
  <si>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</si>
  <si>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</si>
  <si>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</si>
  <si>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</si>
  <si>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</si>
  <si>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</si>
  <si>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</si>
  <si>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</si>
  <si>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</si>
  <si>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</si>
  <si>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</si>
  <si>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</si>
  <si>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</si>
  <si>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</si>
  <si>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</si>
  <si>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</si>
  <si>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</si>
  <si>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</si>
  <si>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</si>
  <si>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</si>
  <si>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</si>
  <si>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</si>
  <si>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</si>
  <si>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</si>
  <si>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</si>
  <si>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</si>
  <si>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</si>
  <si>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</si>
  <si>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</si>
  <si>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</si>
  <si>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</si>
  <si>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</si>
  <si>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</si>
  <si>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</si>
  <si>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</si>
  <si>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</si>
  <si>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</si>
  <si>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</si>
  <si>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</si>
  <si>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</si>
  <si>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</si>
  <si>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</si>
  <si>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</si>
  <si>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</si>
  <si>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</si>
  <si>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</si>
  <si>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</si>
  <si>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</si>
  <si>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</si>
  <si>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</si>
  <si>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</si>
  <si>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</si>
  <si>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</si>
  <si>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</si>
  <si>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</si>
  <si>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</si>
  <si>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</si>
  <si>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</si>
  <si>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</si>
  <si>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</si>
  <si>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</si>
  <si>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</si>
  <si>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</si>
  <si>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</si>
  <si>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</si>
  <si>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</si>
  <si>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</si>
  <si>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</si>
  <si>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</si>
  <si>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</si>
  <si>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</si>
  <si>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</si>
  <si>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</si>
  <si>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</si>
  <si>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</si>
  <si>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</si>
  <si>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</si>
  <si>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</si>
  <si>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</si>
  <si>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</si>
  <si>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</si>
  <si>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</si>
  <si>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</si>
  <si>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</si>
  <si>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</si>
  <si>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</si>
  <si>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</si>
  <si>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</si>
  <si>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</si>
  <si>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</si>
  <si>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</si>
  <si>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</si>
  <si>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</si>
  <si>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</si>
  <si>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</si>
  <si>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</si>
  <si>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</si>
  <si>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</si>
  <si>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</si>
  <si>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</si>
  <si>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</si>
  <si>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</si>
  <si>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</si>
  <si>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</si>
  <si>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</si>
  <si>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</si>
  <si>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</si>
  <si>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</si>
  <si>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</si>
  <si>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</si>
  <si>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</si>
  <si>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</si>
  <si>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</si>
  <si>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</si>
  <si>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</si>
  <si>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</si>
  <si>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</si>
  <si>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</si>
  <si>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</si>
  <si>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</si>
  <si>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</si>
  <si>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</si>
  <si>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</si>
  <si>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</si>
  <si>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</si>
  <si>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</si>
  <si>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</si>
  <si>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</si>
  <si>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</si>
  <si>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</si>
  <si>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</si>
  <si>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</si>
  <si>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</si>
  <si>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</si>
  <si>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</si>
  <si>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</si>
  <si>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</si>
  <si>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</si>
  <si>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</si>
  <si>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</si>
  <si>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</si>
  <si>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</si>
  <si>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</si>
  <si>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</si>
  <si>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</si>
  <si>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</si>
  <si>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</si>
  <si>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</si>
  <si>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</si>
  <si>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</si>
  <si>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</si>
  <si>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</si>
  <si>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</si>
  <si>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</si>
  <si>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</si>
  <si>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</si>
  <si>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</si>
  <si>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</si>
  <si>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</si>
  <si>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</si>
  <si>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</si>
  <si>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</si>
  <si>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</si>
  <si>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</si>
  <si>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</si>
  <si>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</si>
  <si>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</si>
  <si>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</si>
  <si>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</si>
  <si>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</si>
  <si>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</si>
  <si>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</si>
  <si>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</si>
  <si>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</si>
  <si>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</si>
  <si>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</si>
  <si>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</si>
  <si>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</si>
  <si>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</si>
  <si>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</si>
  <si>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</si>
  <si>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</si>
  <si>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</si>
  <si>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</si>
  <si>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</si>
  <si>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</si>
  <si>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</si>
  <si>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</si>
  <si>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</si>
  <si>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</si>
  <si>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</si>
  <si>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</si>
  <si>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</si>
  <si>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</si>
  <si>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</si>
  <si>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</si>
  <si>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</si>
  <si>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</si>
  <si>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</si>
  <si>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</si>
  <si>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</si>
  <si>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</si>
  <si>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</si>
  <si>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</si>
  <si>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</si>
  <si>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</si>
  <si>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</si>
  <si>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</si>
  <si>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</si>
  <si>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</si>
  <si>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</si>
  <si>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</si>
  <si>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</si>
  <si>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</si>
  <si>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</si>
  <si>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</si>
  <si>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</si>
  <si>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</si>
  <si>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</si>
  <si>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</si>
  <si>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</si>
  <si>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</si>
  <si>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</si>
  <si>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</si>
  <si>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</si>
  <si>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</si>
  <si>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</si>
  <si>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</si>
  <si>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</si>
  <si>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</si>
  <si>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</si>
  <si>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</si>
  <si>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</si>
  <si>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</si>
  <si>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</si>
  <si>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</si>
  <si>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</si>
  <si>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</si>
  <si>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</si>
  <si>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</si>
  <si>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</si>
  <si>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</si>
  <si>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</si>
  <si>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</si>
  <si>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</si>
  <si>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</si>
  <si>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</si>
  <si>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</si>
  <si>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</si>
  <si>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</si>
  <si>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</si>
  <si>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</si>
  <si>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</si>
  <si>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</si>
  <si>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</si>
  <si>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</si>
  <si>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</si>
  <si>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</si>
  <si>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</si>
  <si>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</si>
  <si>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</si>
  <si>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</si>
  <si>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</si>
  <si>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</si>
  <si>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</si>
  <si>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</si>
  <si>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</si>
  <si>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</si>
  <si>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</si>
  <si>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</si>
  <si>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</si>
  <si>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</si>
  <si>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</si>
  <si>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</si>
  <si>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</si>
  <si>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</si>
  <si>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</si>
  <si>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</si>
  <si>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</si>
  <si>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</si>
  <si>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</si>
  <si>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</si>
  <si>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</si>
  <si>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</si>
  <si>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</si>
  <si>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</si>
  <si>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</si>
  <si>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</si>
  <si>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</si>
  <si>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</si>
  <si>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</si>
  <si>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</si>
  <si>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</si>
  <si>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</si>
  <si>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</si>
  <si>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</si>
  <si>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</si>
  <si>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</si>
  <si>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</si>
  <si>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</si>
  <si>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</si>
  <si>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</si>
  <si>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</si>
  <si>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</si>
  <si>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</si>
  <si>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</si>
  <si>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</si>
  <si>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</si>
  <si>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</si>
  <si>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</si>
  <si>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</si>
  <si>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</si>
  <si>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</si>
  <si>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</si>
  <si>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</si>
  <si>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</si>
  <si>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</si>
  <si>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</si>
  <si>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</si>
  <si>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</si>
  <si>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</si>
  <si>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</si>
  <si>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</si>
  <si>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</si>
  <si>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</si>
  <si>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</si>
  <si>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</si>
  <si>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</si>
  <si>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</si>
  <si>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</si>
  <si>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</si>
  <si>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</si>
  <si>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</si>
  <si>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</si>
  <si>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</si>
  <si>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</si>
  <si>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</si>
  <si>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</si>
  <si>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</si>
  <si>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</si>
  <si>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</si>
  <si>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</si>
  <si>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</si>
  <si>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</si>
  <si>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</si>
  <si>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</si>
  <si>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</si>
  <si>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</si>
  <si>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</si>
  <si>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</si>
  <si>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</si>
  <si>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</si>
  <si>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</si>
  <si>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</si>
  <si>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</si>
  <si>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</si>
  <si>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</si>
  <si>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</si>
  <si>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</si>
  <si>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</si>
  <si>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</si>
  <si>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</si>
  <si>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</si>
  <si>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</si>
  <si>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</si>
  <si>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</si>
  <si>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</si>
  <si>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</si>
  <si>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</si>
  <si>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</si>
  <si>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</si>
  <si>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</si>
  <si>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</si>
  <si>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</si>
  <si>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</si>
  <si>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</si>
  <si>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</si>
  <si>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</si>
  <si>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</si>
  <si>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</si>
  <si>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</si>
  <si>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</si>
  <si>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</si>
  <si>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</si>
  <si>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</si>
  <si>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</si>
  <si>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</si>
  <si>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</si>
  <si>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</si>
  <si>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</si>
  <si>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</si>
  <si>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</si>
  <si>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</si>
  <si>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</si>
  <si>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</si>
  <si>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</si>
  <si>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</si>
  <si>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</si>
  <si>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</si>
  <si>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</si>
  <si>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</si>
  <si>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</si>
  <si>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</si>
  <si>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</si>
  <si>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</si>
  <si>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</si>
  <si>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</si>
  <si>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</si>
  <si>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</si>
  <si>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</si>
  <si>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</si>
  <si>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</si>
  <si>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</si>
  <si>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</si>
  <si>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</si>
  <si>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</si>
  <si>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</si>
  <si>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</si>
  <si>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</si>
  <si>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</si>
  <si>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</si>
  <si>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</si>
  <si>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</si>
  <si>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</si>
  <si>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</si>
  <si>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</si>
  <si>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</si>
  <si>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</si>
  <si>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</si>
  <si>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</si>
  <si>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</si>
  <si>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</si>
  <si>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</si>
  <si>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</si>
  <si>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</si>
  <si>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</si>
  <si>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</si>
  <si>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</si>
  <si>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</si>
  <si>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</si>
  <si>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</si>
  <si>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</si>
  <si>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</si>
  <si>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</si>
  <si>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</si>
  <si>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</si>
  <si>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</si>
  <si>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</si>
  <si>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</si>
  <si>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</si>
  <si>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</si>
  <si>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</si>
  <si>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</si>
  <si>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</si>
  <si>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</si>
  <si>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</si>
  <si>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</si>
  <si>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</si>
  <si>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</si>
  <si>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</si>
  <si>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</si>
  <si>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</si>
  <si>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</si>
  <si>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</si>
  <si>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</si>
  <si>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</si>
  <si>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</si>
  <si>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</si>
  <si>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</si>
  <si>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</si>
  <si>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</si>
  <si>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</si>
  <si>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</si>
  <si>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</si>
  <si>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</si>
  <si>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</si>
  <si>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</si>
  <si>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</si>
  <si>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</si>
  <si>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</si>
  <si>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</si>
  <si>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</si>
  <si>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</si>
  <si>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</si>
  <si>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</si>
  <si>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</si>
  <si>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</si>
  <si>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</si>
  <si>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</si>
  <si>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</si>
  <si>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</si>
  <si>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</si>
  <si>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</si>
  <si>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</si>
  <si>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</si>
  <si>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</si>
  <si>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</si>
  <si>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</si>
  <si>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</si>
  <si>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</si>
  <si>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</si>
  <si>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</si>
  <si>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</si>
  <si>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</si>
  <si>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</si>
  <si>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</si>
  <si>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</si>
  <si>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</si>
  <si>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</si>
  <si>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</si>
  <si>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</si>
  <si>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</si>
  <si>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</si>
  <si>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</si>
  <si>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</si>
  <si>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</si>
  <si>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</si>
  <si>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</si>
  <si>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</si>
  <si>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</si>
  <si>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</si>
  <si>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</si>
  <si>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</si>
  <si>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</si>
  <si>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</si>
  <si>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</si>
  <si>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</si>
  <si>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</si>
  <si>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</si>
  <si>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</si>
  <si>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</si>
  <si>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</si>
  <si>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</si>
  <si>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</si>
  <si>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</si>
  <si>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</si>
  <si>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</si>
  <si>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</si>
  <si>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</si>
  <si>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</si>
  <si>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</si>
  <si>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</si>
  <si>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</si>
  <si>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</si>
  <si>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</si>
  <si>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</si>
  <si>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</si>
  <si>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</si>
  <si>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</si>
  <si>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</si>
  <si>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</si>
  <si>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</si>
  <si>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</si>
  <si>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</si>
  <si>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</si>
  <si>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</si>
  <si>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</si>
  <si>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</si>
  <si>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</si>
  <si>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</si>
  <si>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</si>
  <si>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</si>
  <si>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</si>
  <si>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</si>
  <si>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</si>
  <si>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</si>
  <si>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</si>
  <si>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</si>
  <si>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</si>
  <si>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</si>
  <si>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</si>
  <si>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</si>
  <si>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</si>
  <si>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</si>
  <si>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</si>
  <si>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</si>
  <si>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</si>
  <si>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</si>
  <si>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</si>
  <si>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</si>
  <si>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</si>
  <si>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</si>
  <si>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</si>
  <si>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</si>
  <si>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</si>
  <si>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</si>
  <si>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</si>
  <si>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</si>
  <si>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</si>
  <si>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</si>
  <si>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</si>
  <si>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</si>
  <si>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</si>
  <si>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</si>
  <si>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</si>
  <si>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</si>
  <si>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</si>
  <si>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</si>
  <si>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</si>
  <si>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</si>
  <si>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</si>
  <si>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</si>
  <si>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</si>
  <si>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</si>
  <si>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</si>
  <si>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</si>
  <si>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</si>
  <si>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</si>
  <si>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</si>
  <si>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</si>
  <si>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</si>
  <si>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</si>
  <si>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</si>
  <si>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</si>
  <si>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</si>
  <si>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</si>
  <si>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</si>
  <si>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</si>
  <si>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</si>
  <si>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</si>
  <si>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</si>
  <si>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</si>
  <si>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</si>
  <si>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</si>
  <si>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</si>
  <si>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</si>
  <si>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</si>
  <si>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</si>
  <si>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</si>
  <si>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</si>
  <si>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</si>
  <si>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</si>
  <si>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</si>
  <si>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</si>
  <si>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</si>
  <si>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</si>
  <si>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</si>
  <si>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</si>
  <si>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</si>
  <si>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</si>
  <si>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</si>
  <si>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</si>
  <si>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</si>
  <si>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</si>
  <si>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</si>
  <si>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</si>
  <si>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</si>
  <si>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</si>
  <si>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</si>
  <si>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</si>
  <si>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</si>
  <si>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</si>
  <si>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</si>
  <si>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</si>
  <si>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</si>
  <si>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</si>
  <si>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</si>
  <si>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</si>
  <si>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</si>
  <si>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</si>
  <si>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</si>
  <si>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</si>
  <si>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</si>
  <si>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</si>
  <si>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</si>
  <si>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</si>
  <si>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</si>
  <si>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</si>
  <si>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</si>
  <si>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</si>
  <si>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</si>
  <si>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</si>
  <si>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</si>
  <si>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</si>
  <si>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</si>
  <si>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</si>
  <si>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</si>
  <si>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</si>
  <si>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</si>
  <si>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</si>
  <si>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</si>
  <si>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</si>
  <si>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</si>
  <si>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</si>
  <si>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</si>
  <si>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</si>
  <si>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</si>
  <si>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</si>
  <si>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</si>
  <si>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</si>
  <si>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</si>
  <si>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</si>
  <si>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</si>
  <si>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</si>
  <si>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</si>
  <si>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</si>
  <si>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</si>
  <si>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</si>
  <si>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</si>
  <si>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</si>
  <si>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</si>
  <si>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</si>
  <si>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</si>
  <si>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</si>
  <si>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</si>
  <si>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</si>
  <si>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</si>
  <si>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</si>
  <si>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</si>
  <si>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</si>
  <si>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</si>
  <si>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</si>
  <si>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</si>
  <si>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</si>
  <si>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</si>
  <si>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</si>
  <si>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</si>
  <si>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</si>
  <si>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</si>
  <si>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</si>
  <si>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</si>
  <si>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</si>
  <si>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</si>
  <si>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</si>
  <si>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</si>
  <si>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</si>
  <si>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</si>
  <si>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</si>
  <si>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</si>
  <si>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</si>
  <si>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</si>
  <si>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</si>
  <si>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</si>
  <si>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</si>
  <si>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</si>
  <si>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</si>
  <si>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</si>
  <si>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</si>
  <si>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</si>
  <si>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</si>
  <si>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</si>
  <si>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</si>
  <si>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</si>
  <si>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</si>
  <si>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</si>
  <si>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</si>
  <si>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</si>
  <si>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</si>
  <si>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</si>
  <si>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</si>
  <si>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</si>
  <si>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</si>
  <si>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</si>
  <si>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</si>
  <si>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</si>
  <si>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</si>
  <si>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</si>
  <si>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</si>
  <si>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</si>
  <si>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</si>
  <si>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</si>
  <si>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</si>
  <si>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</si>
  <si>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</si>
  <si>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</si>
  <si>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</si>
  <si>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</si>
  <si>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</si>
  <si>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</si>
  <si>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</si>
  <si>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</si>
  <si>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</si>
  <si>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</si>
  <si>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</si>
  <si>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</si>
  <si>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</si>
  <si>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</si>
  <si>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</si>
  <si>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</si>
  <si>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</si>
  <si>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</si>
  <si>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</si>
  <si>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</si>
  <si>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</si>
  <si>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</si>
  <si>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</si>
  <si>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</si>
  <si>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</si>
  <si>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</si>
  <si>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</si>
  <si>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</si>
  <si>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</si>
  <si>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</si>
  <si>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</si>
  <si>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</si>
  <si>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</si>
  <si>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</si>
  <si>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</si>
  <si>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</si>
  <si>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</si>
  <si>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</si>
  <si>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</si>
  <si>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</si>
  <si>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</si>
  <si>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</si>
  <si>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</si>
  <si>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</si>
  <si>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</si>
  <si>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</si>
  <si>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</si>
  <si>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</si>
  <si>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</si>
  <si>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</si>
  <si>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</si>
  <si>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</si>
  <si>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</si>
  <si>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</si>
  <si>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</si>
  <si>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</si>
  <si>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</si>
  <si>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</si>
  <si>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</si>
  <si>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</si>
  <si>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</si>
  <si>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</si>
  <si>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</si>
  <si>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</si>
  <si>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</si>
  <si>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</si>
  <si>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</si>
  <si>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</si>
  <si>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</si>
  <si>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</si>
  <si>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</si>
  <si>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</si>
  <si>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</si>
  <si>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</si>
  <si>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</si>
  <si>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</si>
  <si>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</si>
  <si>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</si>
  <si>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</si>
  <si>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</si>
  <si>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</si>
  <si>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</si>
  <si>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</si>
  <si>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</si>
  <si>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</si>
  <si>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</si>
  <si>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</si>
  <si>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</si>
  <si>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</si>
  <si>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</si>
  <si>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</si>
  <si>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</si>
  <si>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</si>
  <si>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</si>
  <si>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</si>
  <si>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</si>
  <si>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</si>
  <si>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</si>
  <si>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</si>
  <si>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</si>
  <si>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</si>
  <si>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</si>
  <si>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</si>
  <si>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</si>
  <si>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</si>
  <si>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</si>
  <si>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</si>
  <si>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</si>
  <si>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</si>
  <si>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</si>
  <si>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</si>
  <si>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</si>
  <si>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</si>
  <si>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</si>
  <si>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</si>
  <si>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</si>
  <si>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</si>
  <si>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</si>
  <si>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</si>
  <si>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</si>
  <si>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</si>
  <si>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</si>
  <si>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</si>
  <si>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</si>
  <si>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</si>
  <si>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</si>
  <si>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</si>
  <si>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</si>
  <si>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</si>
  <si>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</si>
  <si>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</si>
  <si>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</si>
  <si>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</si>
  <si>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</si>
  <si>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</si>
  <si>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</si>
  <si>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</si>
  <si>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</si>
  <si>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</si>
  <si>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</si>
  <si>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</si>
  <si>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</si>
  <si>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</si>
  <si>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</si>
  <si>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</si>
  <si>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</si>
  <si>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</si>
  <si>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</si>
  <si>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</si>
  <si>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</si>
  <si>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</si>
  <si>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</si>
  <si>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</si>
  <si>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</si>
  <si>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</si>
  <si>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</si>
  <si>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</si>
  <si>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</si>
  <si>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</si>
  <si>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</si>
  <si>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</si>
  <si>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</si>
  <si>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</si>
  <si>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</si>
  <si>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</si>
  <si>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</si>
  <si>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</si>
  <si>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</si>
  <si>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</si>
  <si>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</si>
  <si>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</si>
  <si>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</si>
  <si>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</si>
  <si>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</si>
  <si>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</si>
  <si>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</si>
  <si>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</si>
  <si>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</si>
  <si>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</si>
  <si>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</si>
  <si>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</si>
  <si>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</si>
  <si>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</si>
  <si>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</si>
  <si>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</si>
  <si>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</si>
  <si>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</si>
  <si>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</si>
  <si>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</si>
  <si>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</si>
  <si>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</si>
  <si>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</si>
  <si>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</si>
  <si>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</si>
  <si>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</si>
  <si>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</si>
  <si>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</si>
  <si>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</si>
  <si>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</si>
  <si>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</si>
  <si>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</si>
  <si>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</si>
  <si>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</si>
  <si>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</si>
  <si>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</si>
  <si>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</si>
  <si>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</si>
  <si>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</si>
  <si>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</si>
  <si>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</si>
  <si>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</si>
  <si>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</si>
  <si>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</si>
  <si>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</si>
  <si>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</si>
  <si>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</si>
  <si>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</si>
  <si>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</si>
  <si>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</si>
  <si>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</si>
  <si>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</si>
  <si>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</si>
  <si>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</si>
  <si>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</si>
  <si>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</si>
  <si>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</si>
  <si>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</si>
  <si>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</si>
  <si>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</si>
  <si>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</si>
  <si>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</si>
  <si>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</si>
  <si>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</si>
  <si>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</si>
  <si>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</si>
  <si>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</si>
  <si>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</si>
  <si>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</si>
  <si>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</si>
  <si>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</si>
  <si>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</si>
  <si>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</si>
  <si>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</si>
  <si>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</si>
  <si>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</si>
  <si>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</si>
  <si>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</si>
  <si>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</si>
  <si>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</si>
  <si>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</si>
  <si>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</si>
  <si>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</si>
  <si>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</si>
  <si>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</si>
  <si>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</si>
  <si>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</si>
  <si>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</si>
  <si>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</si>
  <si>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</si>
  <si>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</si>
  <si>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</si>
  <si>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</si>
  <si>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</si>
  <si>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</si>
  <si>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</si>
  <si>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</si>
  <si>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</si>
  <si>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</si>
  <si>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</si>
  <si>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</si>
  <si>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</si>
  <si>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</si>
  <si>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</si>
  <si>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</si>
  <si>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</si>
  <si>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</si>
  <si>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</si>
  <si>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</si>
  <si>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</si>
  <si>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</si>
  <si>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</si>
  <si>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</si>
  <si>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</si>
  <si>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</si>
  <si>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</si>
  <si>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</si>
  <si>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</si>
  <si>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</si>
  <si>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</si>
  <si>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</si>
  <si>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</si>
  <si>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</si>
  <si>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</si>
  <si>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</si>
  <si>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</si>
  <si>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</si>
  <si>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</si>
  <si>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</si>
  <si>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</si>
  <si>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</si>
  <si>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</si>
  <si>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</si>
  <si>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</si>
  <si>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</si>
  <si>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</si>
  <si>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</si>
  <si>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</si>
  <si>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</si>
  <si>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</si>
  <si>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</si>
  <si>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</si>
  <si>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</si>
  <si>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</si>
  <si>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</si>
  <si>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</si>
  <si>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</si>
  <si>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</si>
  <si>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</si>
  <si>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</si>
  <si>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</si>
  <si>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</si>
  <si>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</si>
  <si>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</si>
  <si>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</si>
  <si>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</si>
  <si>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</si>
  <si>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</si>
  <si>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</si>
  <si>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</si>
  <si>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</si>
  <si>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</si>
  <si>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</si>
  <si>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</si>
  <si>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</si>
  <si>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</si>
  <si>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</si>
  <si>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</si>
  <si>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</si>
  <si>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</si>
  <si>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</si>
  <si>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</si>
  <si>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</si>
  <si>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</si>
  <si>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</si>
  <si>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</si>
  <si>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</si>
  <si>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</si>
  <si>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</si>
  <si>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</si>
  <si>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</si>
  <si>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</si>
  <si>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</si>
  <si>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</si>
  <si>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</si>
  <si>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</si>
  <si>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</si>
  <si>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</si>
  <si>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</si>
  <si>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</si>
  <si>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</si>
  <si>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</si>
  <si>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</si>
  <si>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</si>
  <si>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</si>
  <si>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</si>
  <si>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</si>
  <si>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</si>
  <si>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</si>
  <si>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</si>
  <si>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</si>
  <si>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</si>
  <si>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</si>
  <si>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</si>
  <si>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</si>
  <si>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</si>
  <si>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</si>
  <si>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</si>
  <si>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</si>
  <si>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</si>
  <si>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</si>
  <si>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</si>
  <si>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</si>
  <si>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</si>
  <si>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</si>
  <si>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</si>
  <si>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</si>
  <si>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</si>
  <si>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</si>
  <si>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</si>
  <si>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</si>
  <si>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</si>
  <si>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</si>
  <si>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</si>
  <si>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</si>
  <si>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</si>
  <si>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</si>
  <si>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</si>
  <si>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</si>
  <si>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</si>
  <si>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</si>
  <si>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</si>
  <si>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</si>
  <si>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</si>
  <si>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</si>
  <si>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</si>
  <si>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</si>
  <si>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</si>
  <si>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</si>
  <si>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</si>
  <si>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</si>
  <si>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</si>
  <si>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</si>
  <si>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</si>
  <si>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</si>
  <si>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</si>
  <si>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</si>
  <si>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</si>
  <si>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</si>
  <si>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</si>
  <si>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</si>
  <si>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</si>
  <si>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</si>
  <si>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</si>
  <si>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</si>
  <si>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</si>
  <si>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</si>
  <si>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</si>
  <si>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</si>
  <si>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</si>
  <si>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</si>
  <si>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</si>
  <si>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</si>
  <si>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</si>
  <si>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</si>
  <si>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</si>
  <si>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</si>
  <si>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</si>
  <si>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</si>
  <si>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</si>
  <si>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</si>
  <si>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</si>
  <si>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</si>
  <si>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</si>
  <si>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</si>
  <si>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</si>
  <si>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</si>
  <si>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</si>
  <si>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</si>
  <si>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</si>
  <si>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</si>
  <si>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</si>
  <si>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</si>
  <si>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</si>
  <si>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</si>
  <si>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</si>
  <si>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</si>
  <si>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</si>
  <si>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</si>
  <si>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</si>
  <si>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</si>
  <si>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</si>
  <si>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</si>
  <si>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</si>
  <si>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</si>
  <si>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</si>
  <si>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</si>
  <si>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</si>
  <si>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</si>
  <si>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</si>
  <si>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</si>
  <si>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</si>
  <si>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</si>
  <si>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</si>
  <si>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</si>
  <si>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</si>
  <si>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</si>
  <si>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</si>
  <si>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</si>
  <si>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</si>
  <si>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</si>
  <si>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</si>
  <si>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</si>
  <si>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</si>
  <si>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</si>
  <si>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</si>
  <si>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</si>
  <si>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</si>
  <si>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</si>
  <si>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</si>
  <si>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</si>
  <si>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</si>
  <si>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</si>
  <si>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</si>
  <si>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</si>
  <si>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</si>
  <si>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</si>
  <si>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</si>
  <si>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</si>
  <si>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</si>
  <si>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</si>
  <si>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</si>
  <si>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</si>
  <si>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</si>
  <si>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</si>
  <si>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</si>
  <si>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</si>
  <si>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</si>
  <si>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</si>
  <si>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</si>
  <si>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</si>
  <si>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</si>
  <si>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</si>
  <si>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</si>
  <si>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</si>
  <si>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</si>
  <si>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</si>
  <si>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</si>
  <si>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</si>
  <si>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</si>
  <si>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</si>
  <si>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</si>
  <si>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</si>
  <si>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</si>
  <si>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</si>
  <si>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</si>
  <si>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</si>
  <si>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</si>
  <si>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</si>
  <si>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</si>
  <si>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</si>
  <si>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</si>
  <si>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</si>
  <si>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</si>
  <si>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</si>
  <si>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</si>
  <si>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</si>
  <si>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</si>
  <si>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</si>
  <si>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</si>
  <si>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</si>
  <si>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</si>
  <si>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</si>
  <si>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</si>
  <si>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</si>
  <si>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</si>
  <si>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</si>
  <si>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</si>
  <si>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</si>
  <si>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</si>
  <si>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</si>
  <si>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</si>
  <si>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</si>
  <si>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</si>
  <si>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</si>
  <si>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</si>
  <si>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</si>
  <si>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</si>
  <si>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</si>
  <si>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</si>
  <si>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</si>
  <si>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</si>
  <si>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</si>
  <si>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</si>
  <si>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</si>
  <si>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</si>
  <si>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</si>
  <si>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</si>
  <si>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</si>
  <si>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</si>
  <si>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</si>
  <si>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</si>
  <si>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</si>
  <si>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</si>
  <si>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</si>
  <si>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</si>
  <si>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</si>
  <si>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</si>
  <si>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</si>
  <si>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</si>
  <si>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</si>
  <si>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</si>
  <si>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</si>
  <si>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</si>
  <si>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</si>
  <si>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</si>
  <si>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</si>
  <si>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</si>
  <si>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</si>
  <si>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</si>
  <si>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</si>
  <si>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</si>
  <si>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</si>
  <si>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</si>
  <si>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</si>
  <si>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</si>
  <si>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</si>
  <si>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</si>
  <si>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</si>
  <si>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</si>
  <si>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</si>
  <si>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</si>
  <si>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</si>
  <si>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</si>
  <si>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</si>
  <si>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</si>
  <si>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</si>
  <si>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</si>
  <si>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</si>
  <si>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</si>
  <si>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</si>
  <si>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</si>
  <si>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</si>
  <si>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</si>
  <si>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</si>
  <si>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</si>
  <si>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</si>
  <si>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</si>
  <si>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</si>
  <si>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</si>
  <si>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</si>
  <si>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</si>
  <si>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</si>
  <si>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</si>
  <si>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</si>
  <si>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</si>
  <si>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</si>
  <si>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</si>
  <si>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</si>
  <si>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</si>
  <si>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</si>
  <si>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</si>
  <si>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</si>
  <si>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</si>
  <si>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</si>
  <si>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</si>
  <si>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</si>
  <si>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</si>
  <si>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</si>
  <si>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</si>
  <si>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</si>
  <si>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</si>
  <si>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</si>
  <si>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</si>
  <si>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</si>
  <si>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</si>
  <si>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</si>
  <si>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</si>
  <si>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</si>
  <si>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</si>
  <si>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</si>
  <si>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</si>
  <si>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</si>
  <si>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</si>
  <si>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</si>
  <si>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</si>
  <si>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</si>
  <si>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</si>
  <si>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</si>
  <si>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</si>
  <si>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</si>
  <si>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</si>
  <si>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</si>
  <si>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</si>
  <si>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</si>
  <si>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</si>
  <si>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</si>
  <si>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</si>
  <si>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</si>
  <si>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</si>
  <si>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</si>
  <si>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</si>
  <si>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</si>
  <si>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</si>
  <si>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</si>
  <si>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</si>
  <si>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</si>
  <si>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</si>
  <si>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</si>
  <si>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</si>
  <si>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</si>
  <si>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</si>
  <si>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</si>
  <si>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</si>
  <si>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</si>
  <si>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</si>
  <si>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</si>
  <si>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</si>
  <si>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</si>
  <si>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</si>
  <si>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</si>
  <si>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</si>
  <si>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</si>
  <si>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</si>
  <si>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</si>
  <si>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</si>
  <si>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</si>
  <si>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</si>
  <si>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</si>
  <si>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</si>
  <si>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</si>
  <si>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</si>
  <si>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</si>
  <si>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</si>
  <si>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</si>
  <si>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</si>
  <si>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</si>
  <si>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</si>
  <si>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</si>
  <si>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</si>
  <si>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</si>
  <si>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</si>
  <si>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</si>
  <si>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</si>
  <si>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</si>
  <si>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</si>
  <si>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</si>
  <si>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</si>
  <si>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</si>
  <si>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</si>
  <si>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</si>
  <si>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</si>
  <si>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</si>
  <si>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</si>
  <si>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</si>
  <si>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</si>
  <si>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</si>
  <si>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</si>
  <si>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</si>
  <si>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</si>
  <si>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</si>
  <si>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</si>
  <si>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</si>
  <si>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</si>
  <si>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</si>
  <si>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</si>
  <si>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</si>
  <si>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</si>
  <si>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</si>
  <si>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</si>
  <si>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</si>
  <si>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</si>
  <si>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</si>
  <si>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</si>
  <si>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</si>
  <si>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</si>
  <si>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</si>
  <si>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</si>
  <si>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</si>
  <si>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</si>
  <si>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</si>
  <si>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</si>
  <si>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</si>
  <si>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</si>
  <si>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</si>
  <si>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</si>
  <si>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</si>
  <si>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</si>
  <si>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</si>
  <si>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</si>
  <si>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</si>
  <si>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</si>
  <si>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</si>
  <si>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</si>
  <si>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</si>
  <si>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</si>
  <si>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</si>
  <si>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</si>
  <si>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</si>
  <si>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</si>
  <si>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</si>
  <si>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</si>
  <si>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</si>
  <si>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</si>
  <si>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</si>
  <si>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</si>
  <si>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</si>
  <si>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</si>
  <si>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</si>
  <si>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</si>
  <si>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</si>
  <si>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</si>
  <si>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</si>
  <si>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</si>
  <si>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</si>
  <si>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</si>
  <si>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</si>
  <si>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</si>
  <si>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</si>
  <si>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</si>
  <si>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</si>
  <si>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</si>
  <si>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</si>
  <si>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</si>
  <si>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</si>
  <si>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</si>
  <si>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</si>
  <si>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</si>
  <si>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</si>
  <si>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</si>
  <si>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</si>
  <si>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</si>
  <si>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</si>
  <si>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</si>
  <si>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</si>
  <si>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</si>
  <si>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</si>
  <si>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</si>
  <si>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</si>
  <si>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</si>
  <si>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</si>
  <si>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</si>
  <si>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</si>
  <si>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</si>
  <si>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</si>
  <si>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</si>
  <si>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</si>
  <si>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</si>
  <si>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</si>
  <si>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</si>
  <si>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</si>
  <si>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</si>
  <si>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</si>
  <si>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</si>
  <si>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</si>
  <si>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</si>
  <si>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</si>
  <si>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</si>
  <si>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</si>
  <si>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</si>
  <si>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</si>
  <si>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</si>
  <si>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</si>
  <si>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</si>
  <si>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</si>
  <si>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</si>
  <si>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</si>
  <si>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</si>
  <si>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</si>
  <si>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</si>
  <si>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</si>
  <si>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</si>
  <si>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</si>
  <si>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</si>
  <si>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</si>
  <si>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</si>
  <si>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</si>
  <si>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</si>
  <si>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</si>
  <si>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</si>
  <si>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</si>
  <si>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</si>
  <si>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</si>
  <si>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</si>
  <si>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</si>
  <si>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</si>
  <si>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</si>
  <si>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</si>
  <si>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</si>
  <si>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</si>
  <si>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</si>
  <si>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</si>
  <si>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</si>
  <si>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</si>
  <si>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</si>
  <si>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</si>
  <si>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</si>
  <si>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</si>
  <si>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</si>
  <si>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</si>
  <si>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</si>
  <si>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</si>
  <si>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</si>
  <si>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</si>
  <si>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</si>
  <si>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</si>
  <si>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</si>
  <si>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</si>
  <si>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</si>
  <si>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</si>
  <si>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</si>
  <si>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</si>
  <si>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</si>
  <si>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</si>
  <si>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</si>
  <si>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</si>
  <si>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</si>
  <si>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</si>
  <si>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</si>
  <si>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</si>
  <si>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</si>
  <si>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</si>
  <si>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</si>
  <si>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</si>
  <si>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</si>
  <si>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</si>
  <si>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</si>
  <si>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</si>
  <si>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</si>
  <si>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</si>
  <si>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</si>
  <si>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</si>
  <si>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</si>
  <si>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</si>
  <si>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</si>
  <si>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</si>
  <si>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</si>
  <si>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</si>
  <si>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</si>
  <si>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</si>
  <si>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</si>
  <si>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</si>
  <si>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</si>
  <si>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</si>
  <si>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</si>
  <si>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</si>
  <si>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</si>
  <si>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</si>
  <si>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</si>
  <si>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</si>
  <si>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</si>
  <si>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</si>
  <si>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</si>
  <si>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</si>
  <si>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</si>
  <si>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</si>
  <si>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</si>
  <si>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</si>
  <si>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</si>
  <si>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</si>
  <si>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</si>
  <si>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</si>
  <si>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</si>
  <si>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</si>
  <si>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</si>
  <si>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</si>
  <si>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</si>
  <si>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</si>
  <si>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</si>
  <si>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</si>
  <si>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</si>
  <si>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</si>
  <si>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</si>
  <si>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</si>
  <si>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</si>
  <si>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</si>
  <si>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</si>
  <si>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</si>
  <si>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</si>
  <si>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</si>
  <si>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</si>
  <si>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</si>
  <si>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</si>
  <si>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</si>
  <si>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</si>
  <si>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</si>
  <si>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</si>
  <si>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</si>
  <si>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</si>
  <si>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</si>
  <si>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</si>
  <si>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</si>
  <si>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</si>
  <si>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</si>
  <si>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</si>
  <si>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</si>
  <si>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</si>
  <si>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</si>
  <si>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</si>
  <si>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</si>
  <si>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</si>
  <si>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</si>
  <si>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</si>
  <si>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</si>
  <si>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</si>
  <si>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</si>
  <si>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</si>
  <si>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</si>
  <si>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</si>
  <si>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</si>
  <si>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</si>
  <si>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</si>
  <si>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</si>
  <si>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</si>
  <si>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</si>
  <si>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</si>
  <si>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</si>
  <si>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</si>
  <si>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</si>
  <si>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</si>
  <si>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</si>
  <si>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</si>
  <si>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</si>
  <si>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</si>
  <si>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</si>
  <si>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</si>
  <si>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</si>
  <si>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</si>
  <si>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</si>
  <si>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</si>
  <si>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</si>
  <si>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</si>
  <si>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</si>
  <si>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</si>
  <si>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</si>
  <si>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</si>
  <si>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</si>
  <si>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</si>
  <si>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</si>
  <si>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</si>
  <si>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</si>
  <si>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</si>
  <si>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</si>
  <si>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</si>
  <si>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</si>
  <si>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</si>
  <si>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</si>
  <si>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</si>
  <si>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</si>
  <si>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</si>
  <si>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</si>
  <si>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</si>
  <si>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</si>
  <si>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</si>
  <si>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</si>
  <si>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</si>
  <si>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</si>
  <si>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</si>
  <si>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</si>
  <si>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</si>
  <si>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</si>
  <si>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</si>
  <si>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</si>
  <si>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</si>
  <si>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</si>
  <si>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</si>
  <si>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</si>
  <si>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</si>
  <si>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</si>
  <si>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</si>
  <si>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</si>
  <si>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</si>
  <si>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</si>
  <si>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</si>
  <si>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</si>
  <si>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</si>
  <si>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</si>
  <si>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</si>
  <si>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</si>
  <si>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</si>
  <si>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</si>
  <si>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</si>
  <si>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</si>
  <si>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</si>
  <si>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</si>
  <si>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</si>
  <si>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</si>
  <si>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</si>
  <si>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</si>
  <si>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</si>
  <si>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</si>
  <si>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</si>
  <si>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</si>
  <si>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</si>
  <si>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</si>
  <si>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</si>
  <si>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</si>
  <si>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</si>
  <si>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</si>
  <si>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</si>
  <si>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</si>
  <si>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</si>
  <si>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</si>
  <si>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</si>
  <si>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</si>
  <si>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</si>
  <si>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</si>
  <si>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</si>
  <si>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</si>
  <si>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</si>
  <si>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</si>
  <si>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</si>
  <si>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</si>
  <si>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</si>
  <si>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</si>
  <si>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</si>
  <si>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</si>
  <si>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</si>
  <si>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</si>
  <si>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</si>
  <si>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</si>
  <si>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</si>
  <si>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</si>
  <si>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</si>
  <si>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</si>
  <si>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</si>
  <si>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</si>
  <si>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</si>
  <si>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</si>
  <si>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</si>
  <si>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</si>
  <si>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</si>
  <si>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</si>
  <si>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</si>
  <si>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</si>
  <si>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</si>
  <si>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</si>
  <si>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</si>
  <si>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</si>
  <si>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</si>
  <si>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</si>
  <si>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</si>
  <si>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</si>
  <si>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</si>
  <si>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</si>
  <si>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</si>
  <si>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</si>
  <si>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</si>
  <si>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</si>
  <si>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</si>
  <si>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</si>
  <si>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</si>
  <si>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</si>
  <si>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</si>
  <si>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</si>
  <si>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</si>
  <si>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</si>
  <si>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</si>
  <si>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</si>
  <si>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</si>
  <si>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</si>
  <si>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</si>
  <si>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</si>
  <si>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</si>
  <si>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</si>
  <si>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</si>
  <si>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</si>
  <si>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</si>
  <si>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</si>
  <si>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</si>
  <si>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</si>
  <si>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</si>
  <si>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</si>
  <si>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</si>
  <si>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</si>
  <si>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</si>
  <si>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</si>
  <si>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</si>
  <si>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</si>
  <si>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</si>
  <si>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</si>
  <si>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</si>
  <si>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</si>
  <si>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</si>
  <si>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</si>
  <si>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</si>
  <si>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</si>
  <si>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</si>
  <si>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</si>
  <si>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</si>
  <si>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</si>
  <si>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</si>
  <si>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</si>
  <si>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</si>
  <si>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</si>
  <si>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</si>
  <si>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</si>
  <si>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</si>
  <si>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</si>
  <si>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</si>
  <si>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</si>
  <si>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</si>
  <si>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</si>
  <si>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</si>
  <si>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</si>
  <si>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</si>
  <si>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</si>
  <si>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</si>
  <si>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</si>
  <si>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</si>
  <si>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</si>
  <si>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</si>
  <si>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</si>
  <si>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</si>
  <si>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</si>
  <si>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</si>
  <si>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</si>
  <si>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</si>
  <si>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</si>
  <si>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</si>
  <si>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</si>
  <si>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</si>
  <si>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</si>
  <si>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</si>
  <si>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</si>
  <si>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</si>
  <si>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</si>
  <si>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</si>
  <si>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</si>
  <si>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</si>
  <si>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</si>
  <si>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</si>
  <si>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</si>
  <si>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</si>
  <si>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</si>
  <si>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</si>
  <si>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</si>
  <si>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</si>
  <si>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</si>
  <si>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</si>
  <si>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</si>
  <si>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</si>
  <si>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</si>
  <si>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</si>
  <si>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</si>
  <si>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</si>
  <si>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</si>
  <si>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</si>
  <si>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</si>
  <si>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</si>
  <si>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</si>
  <si>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</si>
  <si>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</si>
  <si>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</si>
  <si>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</si>
  <si>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</si>
  <si>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</si>
  <si>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</si>
  <si>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</si>
  <si>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</si>
  <si>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</si>
  <si>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</si>
  <si>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</si>
  <si>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</si>
  <si>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</si>
  <si>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</si>
  <si>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</si>
  <si>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</si>
  <si>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</si>
  <si>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</si>
  <si>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</si>
  <si>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</si>
  <si>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</si>
  <si>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</si>
  <si>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</si>
  <si>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</si>
  <si>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</si>
  <si>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</si>
  <si>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</si>
  <si>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</si>
  <si>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</si>
  <si>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</si>
  <si>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</si>
  <si>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</si>
  <si>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</si>
  <si>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</si>
  <si>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</si>
  <si>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</si>
  <si>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</si>
  <si>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</si>
  <si>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</si>
  <si>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</si>
  <si>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</si>
  <si>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</si>
  <si>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</si>
  <si>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</si>
  <si>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</si>
  <si>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</si>
  <si>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</si>
  <si>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</si>
  <si>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</si>
  <si>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</si>
  <si>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</si>
  <si>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</si>
  <si>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</si>
  <si>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</si>
  <si>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</si>
  <si>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</si>
  <si>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</si>
  <si>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</si>
  <si>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</si>
  <si>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</si>
  <si>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</si>
  <si>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</si>
  <si>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</si>
  <si>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</si>
  <si>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</si>
  <si>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</si>
  <si>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</si>
  <si>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</si>
  <si>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</si>
  <si>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</si>
  <si>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</si>
  <si>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</si>
  <si>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</si>
  <si>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</si>
  <si>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</si>
  <si>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</si>
  <si>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</si>
  <si>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</si>
  <si>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</si>
  <si>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</si>
  <si>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</si>
  <si>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</si>
  <si>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</si>
  <si>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</si>
  <si>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</si>
  <si>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</si>
  <si>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</si>
  <si>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</si>
  <si>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</si>
  <si>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</si>
  <si>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</si>
  <si>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</si>
  <si>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</si>
  <si>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</si>
  <si>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</si>
  <si>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</si>
  <si>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</si>
  <si>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</si>
  <si>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</si>
  <si>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</si>
  <si>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</si>
  <si>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</si>
  <si>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</si>
  <si>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</si>
  <si>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</si>
  <si>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</si>
  <si>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</si>
  <si>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</si>
  <si>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</si>
  <si>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</si>
  <si>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</si>
  <si>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</si>
  <si>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</si>
  <si>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</si>
  <si>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</si>
  <si>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</si>
  <si>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</si>
  <si>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</si>
  <si>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</si>
  <si>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</si>
  <si>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</si>
  <si>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</si>
  <si>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</si>
  <si>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</si>
  <si>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</si>
  <si>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</si>
  <si>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</si>
  <si>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</si>
  <si>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</si>
  <si>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</si>
  <si>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</si>
  <si>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</si>
  <si>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</si>
  <si>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</si>
  <si>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</si>
  <si>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</si>
  <si>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</si>
  <si>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</si>
  <si>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</si>
  <si>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</si>
  <si>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</si>
  <si>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</si>
  <si>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</si>
  <si>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</si>
  <si>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</si>
  <si>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</si>
  <si>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</si>
  <si>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</si>
  <si>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</si>
  <si>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</si>
  <si>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</si>
  <si>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</si>
  <si>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</si>
  <si>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</si>
  <si>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</si>
  <si>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</si>
  <si>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</si>
  <si>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</si>
  <si>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</si>
  <si>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</si>
  <si>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</si>
  <si>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</si>
  <si>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</si>
  <si>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</si>
  <si>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</si>
  <si>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</si>
  <si>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</si>
  <si>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</si>
  <si>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</si>
  <si>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</si>
  <si>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</si>
  <si>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</si>
  <si>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</si>
  <si>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</si>
  <si>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</si>
  <si>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</si>
  <si>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</si>
  <si>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</si>
  <si>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</si>
  <si>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</si>
  <si>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</si>
  <si>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</si>
  <si>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</si>
  <si>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</si>
  <si>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</si>
  <si>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</si>
  <si>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</si>
  <si>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</si>
  <si>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</si>
  <si>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</si>
  <si>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</si>
  <si>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</si>
  <si>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</si>
  <si>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</si>
  <si>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</si>
  <si>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</si>
  <si>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</si>
  <si>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</si>
  <si>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</si>
  <si>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</si>
  <si>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</si>
  <si>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</si>
  <si>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</si>
  <si>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</si>
  <si>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</si>
  <si>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</si>
  <si>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</si>
  <si>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</si>
  <si>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</si>
  <si>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</si>
  <si>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</si>
  <si>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</si>
  <si>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</si>
  <si>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</si>
  <si>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</si>
  <si>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</si>
  <si>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</si>
  <si>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</si>
  <si>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</si>
  <si>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</si>
  <si>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</si>
  <si>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</si>
  <si>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</si>
  <si>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</si>
  <si>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</si>
  <si>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</si>
  <si>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</si>
  <si>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</si>
  <si>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</si>
  <si>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</si>
  <si>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</si>
  <si>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</si>
  <si>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</si>
  <si>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</si>
  <si>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</si>
  <si>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</si>
  <si>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</si>
  <si>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</si>
  <si>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</si>
  <si>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</si>
  <si>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</si>
  <si>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</si>
  <si>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</si>
  <si>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</si>
  <si>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</si>
  <si>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</si>
  <si>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</si>
  <si>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</si>
  <si>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</si>
  <si>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</si>
  <si>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</si>
  <si>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</si>
  <si>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</si>
  <si>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</si>
  <si>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</si>
  <si>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</si>
  <si>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</si>
  <si>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</si>
  <si>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</si>
  <si>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</si>
  <si>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</si>
  <si>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</si>
  <si>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</si>
  <si>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</si>
  <si>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</si>
  <si>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</si>
  <si>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</si>
  <si>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</si>
  <si>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</si>
  <si>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</si>
  <si>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</si>
  <si>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</si>
  <si>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</si>
  <si>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</si>
  <si>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</si>
  <si>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</si>
  <si>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</si>
  <si>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</si>
  <si>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</si>
  <si>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</si>
  <si>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</si>
  <si>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</si>
  <si>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</si>
  <si>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</si>
  <si>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</si>
  <si>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</si>
  <si>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</si>
  <si>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</si>
  <si>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</si>
  <si>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</si>
  <si>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</si>
  <si>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</si>
  <si>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</si>
  <si>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</si>
  <si>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</si>
  <si>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</si>
  <si>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</si>
  <si>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</si>
  <si>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</si>
  <si>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</si>
  <si>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</si>
  <si>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</si>
  <si>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</si>
  <si>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</si>
  <si>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</si>
  <si>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</si>
  <si>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</si>
  <si>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</si>
  <si>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</si>
  <si>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</si>
  <si>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</si>
  <si>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</si>
  <si>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</si>
  <si>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</si>
  <si>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</si>
  <si>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</si>
  <si>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</si>
  <si>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</si>
  <si>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</si>
  <si>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</si>
  <si>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</si>
  <si>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</si>
  <si>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</si>
  <si>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</si>
  <si>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</si>
  <si>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</si>
  <si>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</si>
  <si>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</si>
  <si>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</si>
  <si>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</si>
  <si>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</si>
  <si>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</si>
  <si>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</si>
  <si>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</si>
  <si>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</si>
  <si>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</si>
  <si>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</si>
  <si>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</si>
  <si>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</si>
  <si>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</si>
  <si>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</si>
  <si>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</si>
  <si>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</si>
  <si>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</si>
  <si>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</si>
  <si>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</si>
  <si>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</si>
  <si>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</si>
  <si>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</si>
  <si>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</si>
  <si>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</si>
  <si>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</si>
  <si>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</si>
  <si>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</si>
  <si>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</si>
  <si>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</si>
  <si>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</si>
  <si>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</si>
  <si>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</si>
  <si>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</si>
  <si>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</si>
  <si>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</si>
  <si>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</si>
  <si>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</si>
  <si>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</si>
  <si>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</si>
  <si>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</si>
  <si>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</si>
  <si>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</si>
  <si>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</si>
  <si>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</si>
  <si>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</si>
  <si>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</si>
  <si>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</si>
  <si>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</si>
  <si>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</si>
  <si>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</si>
  <si>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</si>
  <si>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</si>
  <si>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</si>
  <si>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</si>
  <si>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</si>
  <si>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</si>
  <si>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</si>
  <si>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</si>
  <si>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</si>
  <si>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</si>
  <si>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</si>
  <si>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</si>
  <si>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</si>
  <si>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</si>
  <si>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</si>
  <si>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</si>
  <si>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</si>
  <si>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</si>
  <si>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</si>
  <si>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</si>
  <si>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</si>
  <si>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</si>
  <si>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</si>
  <si>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</si>
  <si>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</si>
  <si>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</si>
  <si>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</si>
  <si>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</si>
  <si>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</si>
  <si>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</si>
  <si>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</si>
  <si>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</si>
  <si>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</si>
  <si>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</si>
  <si>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</si>
  <si>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</si>
  <si>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</si>
  <si>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</si>
  <si>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</si>
  <si>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</si>
  <si>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</si>
  <si>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</si>
  <si>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</si>
  <si>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</si>
  <si>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</si>
  <si>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</si>
  <si>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</si>
  <si>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</si>
  <si>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</si>
  <si>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</si>
  <si>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</si>
  <si>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</si>
  <si>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</si>
  <si>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</si>
  <si>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</si>
  <si>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</si>
  <si>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</si>
  <si>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</si>
  <si>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</si>
  <si>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</si>
  <si>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</si>
  <si>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</si>
  <si>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</si>
  <si>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</si>
  <si>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</si>
  <si>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</si>
  <si>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</si>
  <si>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</si>
  <si>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</si>
  <si>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</si>
  <si>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</si>
  <si>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</si>
  <si>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</si>
  <si>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</si>
  <si>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</si>
  <si>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</si>
  <si>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</si>
  <si>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</si>
  <si>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</si>
  <si>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</si>
  <si>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</si>
  <si>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</si>
  <si>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</si>
  <si>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</si>
  <si>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</si>
  <si>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</si>
  <si>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</si>
  <si>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</si>
  <si>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</si>
  <si>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</si>
  <si>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</si>
  <si>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</si>
  <si>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</si>
  <si>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</si>
  <si>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</si>
  <si>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</si>
  <si>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</si>
  <si>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</si>
  <si>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</si>
  <si>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</si>
  <si>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</si>
  <si>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</si>
  <si>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</si>
  <si>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</si>
  <si>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</si>
  <si>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</si>
  <si>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</si>
  <si>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</si>
  <si>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</si>
  <si>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</si>
  <si>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</si>
  <si>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</si>
  <si>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</si>
  <si>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</si>
  <si>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</si>
  <si>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</si>
  <si>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</si>
  <si>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</si>
  <si>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</si>
  <si>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</si>
  <si>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</si>
  <si>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</si>
  <si>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</si>
  <si>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</si>
  <si>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</si>
  <si>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</si>
  <si>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</si>
  <si>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</si>
  <si>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</si>
  <si>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</si>
  <si>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</si>
  <si>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</si>
  <si>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</si>
  <si>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</si>
  <si>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</si>
  <si>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</si>
  <si>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</si>
  <si>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</si>
  <si>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</si>
  <si>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</si>
  <si>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</si>
  <si>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</si>
  <si>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</si>
  <si>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</si>
  <si>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</si>
  <si>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</si>
  <si>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</si>
  <si>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</si>
  <si>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</si>
  <si>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</si>
  <si>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</si>
  <si>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</si>
  <si>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</si>
  <si>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</si>
  <si>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</si>
  <si>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</si>
  <si>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</si>
  <si>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</si>
  <si>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</si>
  <si>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</si>
  <si>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</si>
  <si>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</si>
  <si>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</si>
  <si>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</si>
  <si>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</si>
  <si>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</si>
  <si>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</si>
  <si>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</si>
  <si>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</si>
  <si>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</si>
  <si>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</si>
  <si>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</si>
  <si>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</si>
  <si>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</si>
  <si>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</si>
  <si>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</si>
  <si>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</si>
  <si>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</si>
  <si>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</si>
  <si>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</si>
  <si>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</si>
  <si>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</si>
  <si>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</si>
  <si>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</si>
  <si>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</si>
  <si>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</si>
  <si>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</si>
  <si>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</si>
  <si>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</si>
  <si>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</si>
  <si>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</si>
  <si>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</si>
  <si>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</si>
  <si>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</si>
  <si>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</si>
  <si>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</si>
  <si>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</si>
  <si>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</si>
  <si>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</si>
  <si>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</si>
  <si>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</si>
  <si>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</si>
  <si>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</si>
  <si>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</si>
  <si>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</si>
  <si>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</si>
  <si>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</si>
  <si>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</si>
  <si>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</si>
  <si>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</si>
  <si>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</si>
  <si>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</si>
  <si>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</si>
  <si>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</si>
  <si>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</si>
  <si>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</si>
  <si>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</si>
  <si>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</si>
  <si>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</si>
  <si>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</si>
  <si>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</si>
  <si>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</si>
  <si>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</si>
  <si>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</si>
  <si>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</si>
  <si>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</si>
  <si>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</si>
  <si>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</si>
  <si>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</si>
  <si>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</si>
  <si>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</si>
  <si>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</si>
  <si>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</si>
  <si>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</si>
  <si>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</si>
  <si>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</si>
  <si>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</si>
  <si>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</si>
  <si>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</si>
  <si>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</si>
  <si>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</si>
  <si>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</si>
  <si>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</si>
  <si>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</si>
  <si>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</si>
  <si>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</si>
  <si>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</si>
  <si>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</si>
  <si>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</si>
  <si>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</si>
  <si>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</si>
  <si>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</si>
  <si>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</si>
  <si>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</si>
  <si>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</si>
  <si>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</si>
  <si>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</si>
  <si>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</si>
  <si>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</si>
  <si>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</si>
  <si>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</si>
  <si>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</si>
  <si>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</si>
  <si>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</si>
  <si>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</si>
  <si>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</si>
  <si>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</si>
  <si>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</si>
  <si>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</si>
  <si>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</si>
  <si>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</si>
  <si>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</si>
  <si>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</si>
  <si>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</si>
  <si>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</si>
  <si>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</si>
  <si>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</si>
  <si>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</si>
  <si>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</si>
  <si>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</si>
  <si>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</si>
  <si>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</si>
  <si>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</si>
  <si>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</si>
  <si>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</si>
  <si>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</si>
  <si>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</si>
  <si>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</si>
  <si>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</si>
  <si>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</si>
  <si>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</si>
  <si>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</si>
  <si>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</si>
  <si>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</si>
  <si>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</si>
  <si>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</si>
  <si>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</si>
  <si>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</si>
  <si>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</si>
  <si>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</si>
  <si>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</si>
  <si>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</si>
  <si>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</si>
  <si>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</si>
  <si>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</si>
  <si>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</si>
  <si>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</si>
  <si>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</si>
  <si>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</si>
  <si>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</si>
  <si>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</si>
  <si>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</si>
  <si>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</si>
  <si>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</si>
  <si>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</si>
  <si>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</si>
  <si>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</si>
  <si>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</si>
  <si>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</si>
  <si>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</si>
  <si>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</si>
  <si>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</si>
  <si>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</si>
  <si>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</si>
  <si>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</si>
  <si>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</si>
  <si>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</si>
  <si>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</si>
  <si>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</si>
  <si>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</si>
  <si>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</si>
  <si>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</si>
  <si>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</si>
  <si>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</si>
  <si>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</si>
  <si>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</si>
  <si>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</si>
  <si>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</si>
  <si>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</si>
  <si>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</si>
  <si>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</si>
  <si>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</si>
  <si>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</si>
  <si>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</si>
  <si>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</si>
  <si>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</si>
  <si>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</si>
  <si>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</si>
  <si>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</si>
  <si>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</si>
  <si>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</si>
  <si>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</si>
  <si>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</si>
  <si>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</si>
  <si>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</si>
  <si>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</si>
  <si>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</si>
  <si>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</si>
  <si>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</si>
  <si>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</si>
  <si>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</si>
  <si>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</si>
  <si>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</si>
  <si>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</si>
  <si>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</si>
  <si>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</si>
  <si>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</si>
  <si>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</si>
  <si>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</si>
  <si>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</si>
  <si>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</si>
  <si>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</si>
  <si>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</si>
  <si>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</si>
  <si>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</si>
  <si>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</si>
  <si>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</si>
  <si>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</si>
  <si>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</si>
  <si>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</si>
  <si>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</si>
  <si>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</si>
  <si>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</si>
  <si>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</si>
  <si>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</si>
  <si>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</si>
  <si>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</si>
  <si>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</si>
  <si>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</si>
  <si>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</si>
  <si>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</si>
  <si>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</si>
  <si>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</si>
  <si>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</si>
  <si>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</si>
  <si>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</si>
  <si>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</si>
  <si>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</si>
  <si>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</si>
  <si>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</si>
  <si>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</si>
  <si>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</si>
  <si>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</si>
  <si>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</si>
  <si>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</si>
  <si>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</si>
  <si>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</si>
  <si>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</si>
  <si>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</si>
  <si>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</si>
  <si>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</si>
  <si>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</si>
  <si>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</si>
  <si>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</si>
  <si>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</si>
  <si>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</si>
  <si>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</si>
  <si>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</si>
  <si>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</si>
  <si>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</si>
  <si>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</si>
  <si>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</si>
  <si>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</si>
  <si>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</si>
  <si>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</si>
  <si>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</si>
  <si>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</si>
  <si>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</si>
  <si>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</si>
  <si>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</si>
  <si>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</si>
  <si>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</si>
  <si>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</si>
  <si>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</si>
  <si>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</si>
  <si>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</si>
  <si>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</si>
  <si>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</si>
  <si>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</si>
  <si>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</si>
  <si>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</si>
  <si>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</si>
  <si>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</si>
  <si>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</si>
  <si>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</si>
  <si>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</si>
  <si>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</si>
  <si>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</si>
  <si>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</si>
  <si>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</si>
  <si>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</si>
  <si>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</si>
  <si>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</si>
  <si>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</si>
  <si>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</si>
  <si>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</si>
  <si>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</si>
  <si>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</si>
  <si>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</si>
  <si>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</si>
  <si>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</si>
  <si>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</si>
  <si>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</si>
  <si>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</si>
  <si>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</si>
  <si>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</si>
  <si>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</si>
  <si>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</si>
  <si>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</si>
  <si>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</si>
  <si>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</si>
  <si>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</si>
  <si>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</si>
  <si>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</si>
  <si>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</si>
  <si>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</si>
  <si>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</si>
  <si>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</si>
  <si>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</si>
  <si>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</si>
  <si>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</si>
  <si>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</si>
  <si>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</si>
  <si>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</si>
  <si>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</si>
  <si>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</si>
  <si>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</si>
  <si>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</si>
  <si>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</si>
  <si>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</si>
  <si>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</si>
  <si>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</si>
  <si>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</si>
  <si>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</si>
  <si>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</si>
  <si>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</si>
  <si>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</si>
  <si>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</si>
  <si>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</si>
  <si>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</si>
  <si>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</si>
  <si>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</si>
  <si>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</si>
  <si>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</si>
  <si>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</si>
  <si>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</si>
  <si>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</si>
  <si>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</si>
  <si>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</si>
  <si>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</si>
  <si>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</si>
  <si>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</si>
  <si>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</si>
  <si>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</si>
  <si>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</si>
  <si>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</si>
  <si>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</si>
  <si>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</si>
  <si>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</si>
  <si>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</si>
  <si>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</si>
  <si>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</si>
  <si>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</si>
  <si>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</si>
  <si>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</si>
  <si>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</si>
  <si>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</si>
  <si>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</si>
  <si>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</si>
  <si>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</si>
  <si>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</si>
  <si>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</si>
  <si>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</si>
  <si>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</si>
  <si>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</si>
  <si>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</si>
  <si>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</si>
  <si>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</si>
  <si>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</si>
  <si>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</si>
  <si>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</si>
  <si>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</si>
  <si>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</si>
  <si>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</si>
  <si>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</si>
  <si>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</si>
  <si>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</si>
  <si>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</si>
  <si>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</si>
  <si>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</si>
  <si>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</si>
  <si>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</si>
  <si>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</si>
  <si>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</si>
  <si>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</si>
  <si>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</si>
  <si>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</si>
  <si>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</si>
  <si>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</si>
  <si>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</si>
  <si>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</si>
  <si>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</si>
  <si>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</si>
  <si>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</si>
  <si>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</si>
  <si>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</si>
  <si>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</si>
  <si>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</si>
  <si>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</si>
  <si>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</si>
  <si>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</si>
  <si>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</si>
  <si>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</si>
  <si>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</si>
  <si>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</si>
  <si>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</si>
  <si>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</si>
  <si>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</si>
  <si>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</si>
  <si>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</si>
  <si>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</si>
  <si>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</si>
  <si>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</si>
  <si>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</si>
  <si>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</si>
  <si>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</si>
  <si>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</si>
  <si>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</si>
  <si>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</si>
  <si>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</si>
  <si>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</si>
  <si>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</si>
  <si>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</si>
  <si>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</si>
  <si>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</si>
  <si>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</si>
  <si>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</si>
  <si>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</si>
  <si>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</si>
  <si>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</si>
  <si>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</si>
  <si>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</si>
  <si>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</si>
  <si>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</si>
  <si>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</si>
  <si>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</si>
  <si>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</si>
  <si>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</si>
  <si>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</si>
  <si>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</si>
  <si>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</si>
  <si>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</si>
  <si>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</si>
  <si>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</si>
  <si>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</si>
  <si>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</si>
  <si>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</si>
  <si>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</si>
  <si>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</si>
  <si>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</si>
  <si>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</si>
  <si>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</si>
  <si>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</si>
  <si>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</si>
  <si>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</si>
  <si>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</si>
  <si>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</si>
  <si>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</si>
  <si>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</si>
  <si>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</si>
  <si>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</si>
  <si>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</si>
  <si>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</si>
  <si>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</si>
  <si>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</si>
  <si>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</si>
  <si>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</si>
  <si>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</si>
  <si>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</si>
  <si>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</si>
  <si>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</si>
  <si>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</si>
  <si>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</si>
  <si>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</si>
  <si>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</si>
  <si>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</si>
  <si>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</si>
  <si>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</si>
  <si>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</si>
  <si>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</si>
  <si>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</si>
  <si>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</si>
  <si>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</si>
  <si>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</si>
  <si>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</si>
  <si>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</si>
  <si>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</si>
  <si>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</si>
  <si>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</si>
  <si>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</si>
  <si>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</si>
  <si>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</si>
  <si>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</si>
  <si>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</si>
  <si>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</si>
  <si>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</si>
  <si>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</si>
  <si>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</si>
  <si>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</si>
  <si>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</si>
  <si>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</si>
  <si>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</si>
  <si>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</si>
  <si>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</si>
  <si>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</si>
  <si>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</si>
  <si>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</si>
  <si>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</si>
  <si>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</si>
  <si>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</si>
  <si>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</si>
  <si>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</si>
  <si>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</si>
  <si>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</si>
  <si>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</si>
  <si>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</si>
  <si>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</si>
  <si>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</si>
  <si>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</si>
  <si>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</si>
  <si>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</si>
  <si>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</si>
  <si>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</si>
  <si>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</si>
  <si>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</si>
  <si>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</si>
  <si>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</si>
  <si>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</si>
  <si>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</si>
  <si>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</si>
  <si>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</si>
  <si>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</si>
  <si>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</si>
  <si>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</si>
  <si>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</si>
  <si>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</si>
  <si>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</si>
  <si>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</si>
  <si>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</si>
  <si>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</si>
  <si>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</si>
  <si>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</si>
  <si>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</si>
  <si>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</si>
  <si>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</si>
  <si>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</si>
  <si>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</si>
  <si>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</si>
  <si>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</si>
  <si>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</si>
  <si>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</si>
  <si>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</si>
  <si>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</si>
  <si>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</si>
  <si>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</si>
  <si>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</si>
  <si>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</si>
  <si>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</si>
  <si>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</si>
  <si>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</si>
  <si>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</si>
  <si>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</si>
  <si>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</si>
  <si>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</si>
  <si>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</si>
  <si>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</si>
  <si>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</si>
  <si>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</si>
  <si>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</si>
  <si>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</si>
  <si>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</si>
  <si>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</si>
  <si>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</si>
  <si>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</si>
  <si>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</si>
  <si>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</si>
  <si>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</si>
  <si>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</si>
  <si>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</si>
  <si>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</si>
  <si>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</si>
  <si>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</si>
  <si>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</si>
  <si>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</si>
  <si>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</si>
  <si>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</si>
  <si>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</si>
  <si>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</si>
  <si>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</si>
  <si>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</si>
  <si>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</si>
  <si>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</si>
  <si>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</si>
  <si>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</si>
  <si>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</si>
  <si>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</si>
  <si>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</si>
  <si>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</si>
  <si>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</si>
  <si>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</si>
  <si>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</si>
  <si>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</si>
  <si>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</si>
  <si>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</si>
  <si>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</si>
  <si>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</si>
  <si>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</si>
  <si>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</si>
  <si>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</si>
  <si>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</si>
  <si>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</si>
  <si>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</si>
  <si>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</si>
  <si>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</si>
  <si>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</si>
  <si>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</si>
  <si>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</si>
  <si>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</si>
  <si>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</si>
  <si>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</si>
  <si>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</si>
  <si>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</si>
  <si>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</si>
  <si>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</si>
  <si>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</si>
  <si>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</si>
  <si>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</si>
  <si>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</si>
  <si>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</si>
  <si>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</si>
  <si>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</si>
  <si>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</si>
  <si>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</si>
  <si>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</si>
  <si>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</si>
  <si>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</si>
  <si>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</si>
  <si>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</si>
  <si>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</si>
  <si>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</si>
  <si>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</si>
  <si>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</si>
  <si>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</si>
  <si>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</si>
  <si>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</si>
  <si>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</si>
  <si>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</si>
  <si>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</si>
  <si>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</si>
  <si>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</si>
  <si>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</si>
  <si>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</si>
  <si>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</si>
  <si>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</si>
  <si>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</si>
  <si>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</si>
  <si>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</si>
  <si>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</si>
  <si>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</si>
  <si>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</si>
  <si>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</si>
  <si>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</si>
  <si>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</si>
  <si>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</si>
  <si>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</si>
  <si>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</si>
  <si>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</si>
  <si>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</si>
  <si>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</si>
  <si>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</si>
  <si>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</si>
  <si>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</si>
  <si>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</si>
  <si>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</si>
  <si>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</si>
  <si>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</si>
  <si>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</si>
  <si>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</si>
  <si>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</si>
  <si>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</si>
  <si>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</si>
  <si>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</si>
  <si>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</si>
  <si>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</si>
  <si>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</si>
  <si>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</si>
  <si>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</si>
  <si>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</si>
  <si>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</si>
  <si>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</si>
  <si>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</si>
  <si>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</si>
  <si>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</si>
  <si>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</si>
  <si>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</si>
  <si>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</si>
  <si>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</si>
  <si>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</si>
  <si>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</si>
  <si>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</si>
  <si>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</si>
  <si>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</si>
  <si>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</si>
  <si>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</si>
  <si>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</si>
  <si>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</si>
  <si>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</si>
  <si>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</si>
  <si>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</si>
  <si>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</si>
  <si>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</si>
  <si>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</si>
  <si>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</si>
  <si>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</si>
  <si>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</si>
  <si>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</si>
  <si>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</si>
  <si>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</si>
  <si>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</si>
  <si>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</si>
  <si>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</si>
  <si>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</si>
  <si>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</si>
  <si>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</si>
  <si>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</si>
  <si>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</si>
  <si>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</si>
  <si>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</si>
  <si>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</si>
  <si>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</si>
  <si>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</si>
  <si>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</si>
  <si>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</si>
  <si>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</si>
  <si>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</si>
  <si>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</si>
  <si>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</si>
  <si>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</si>
  <si>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</si>
  <si>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</si>
  <si>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</si>
  <si>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</si>
  <si>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</si>
  <si>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</si>
  <si>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</si>
  <si>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</si>
  <si>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</si>
  <si>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</si>
  <si>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</si>
  <si>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</si>
  <si>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</si>
  <si>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</si>
  <si>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</si>
  <si>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</si>
  <si>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</si>
  <si>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</si>
  <si>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</si>
  <si>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</si>
  <si>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</si>
  <si>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</si>
  <si>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</si>
  <si>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</si>
  <si>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</si>
  <si>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</si>
  <si>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</si>
  <si>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</si>
  <si>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</si>
  <si>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</si>
  <si>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</si>
  <si>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</si>
  <si>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</si>
  <si>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</si>
  <si>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</si>
  <si>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</si>
  <si>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</si>
  <si>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</si>
  <si>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</si>
  <si>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</si>
  <si>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</si>
  <si>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</si>
  <si>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</si>
  <si>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</si>
  <si>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</si>
  <si>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</si>
  <si>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</si>
  <si>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</si>
  <si>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</si>
  <si>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</si>
  <si>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</si>
  <si>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</si>
  <si>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</si>
  <si>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</si>
  <si>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</si>
  <si>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</si>
  <si>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</si>
  <si>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</si>
  <si>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</si>
  <si>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</si>
  <si>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</si>
  <si>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</si>
  <si>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</si>
  <si>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</si>
  <si>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</si>
  <si>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</si>
  <si>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</si>
  <si>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</si>
  <si>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</si>
  <si>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</si>
  <si>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</si>
  <si>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</si>
  <si>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</si>
  <si>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</si>
  <si>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</si>
  <si>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</si>
  <si>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</si>
  <si>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</si>
  <si>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</si>
  <si>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</si>
  <si>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</si>
  <si>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</si>
  <si>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</si>
  <si>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</si>
  <si>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</si>
  <si>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</si>
  <si>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</si>
  <si>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</si>
  <si>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</si>
  <si>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</si>
  <si>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</si>
  <si>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</si>
  <si>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</si>
  <si>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</si>
  <si>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</si>
  <si>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</si>
  <si>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</si>
  <si>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</si>
  <si>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</si>
  <si>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</si>
  <si>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</si>
  <si>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</si>
  <si>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</si>
  <si>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</si>
  <si>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</si>
  <si>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</si>
  <si>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</si>
  <si>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</si>
  <si>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</si>
  <si>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</si>
  <si>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</si>
  <si>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</si>
  <si>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</si>
  <si>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</si>
  <si>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</si>
  <si>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</si>
  <si>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</si>
  <si>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</si>
  <si>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</si>
  <si>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</si>
  <si>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</si>
  <si>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</si>
  <si>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</si>
  <si>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</si>
  <si>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</si>
  <si>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</si>
  <si>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</si>
  <si>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</si>
  <si>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</si>
  <si>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</si>
  <si>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</si>
  <si>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</si>
  <si>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</si>
  <si>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</si>
  <si>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</si>
  <si>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</si>
  <si>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</si>
  <si>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</si>
  <si>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</si>
  <si>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</si>
  <si>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</si>
  <si>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</si>
  <si>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</si>
  <si>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</si>
  <si>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</si>
  <si>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</si>
  <si>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</si>
  <si>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</si>
  <si>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</si>
  <si>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</si>
  <si>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</si>
  <si>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</si>
  <si>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</si>
  <si>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</si>
  <si>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</si>
  <si>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</si>
  <si>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</si>
  <si>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</si>
  <si>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</si>
  <si>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</si>
  <si>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</si>
  <si>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</si>
  <si>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</si>
  <si>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</si>
  <si>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</si>
  <si>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</si>
  <si>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</si>
  <si>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</si>
  <si>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</si>
  <si>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</si>
  <si>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</si>
  <si>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</si>
  <si>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</si>
  <si>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</si>
  <si>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</si>
  <si>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</si>
  <si>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</si>
  <si>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</si>
  <si>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</si>
  <si>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</si>
  <si>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</si>
  <si>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</si>
  <si>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</si>
  <si>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</si>
  <si>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</si>
  <si>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</si>
  <si>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</si>
  <si>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</si>
  <si>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</si>
  <si>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</si>
  <si>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</si>
  <si>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</si>
  <si>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</si>
  <si>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</si>
  <si>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</si>
  <si>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</si>
  <si>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</si>
  <si>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</si>
  <si>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</si>
  <si>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</si>
  <si>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</si>
  <si>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</si>
  <si>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</si>
  <si>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</si>
  <si>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</si>
  <si>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</si>
  <si>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</si>
  <si>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</si>
  <si>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</si>
  <si>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</si>
  <si>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</si>
  <si>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</si>
  <si>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</si>
  <si>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</si>
  <si>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</si>
  <si>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</si>
  <si>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</si>
  <si>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</si>
  <si>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</si>
  <si>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</si>
  <si>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</si>
  <si>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</si>
  <si>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</si>
  <si>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</si>
  <si>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</si>
  <si>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</si>
  <si>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</si>
  <si>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</si>
  <si>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</si>
  <si>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</si>
  <si>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</si>
  <si>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</si>
  <si>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</si>
  <si>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</si>
  <si>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</si>
  <si>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</si>
  <si>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</si>
  <si>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</si>
  <si>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</si>
  <si>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</si>
  <si>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</si>
  <si>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</si>
  <si>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</si>
  <si>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</si>
  <si>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</si>
  <si>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</si>
  <si>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</si>
  <si>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</si>
  <si>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</si>
  <si>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</si>
  <si>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</si>
  <si>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</si>
  <si>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</si>
  <si>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</si>
  <si>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</si>
  <si>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</si>
  <si>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</si>
  <si>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</si>
  <si>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</si>
  <si>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</si>
  <si>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</si>
  <si>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</si>
  <si>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</si>
  <si>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</si>
  <si>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</si>
  <si>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</si>
  <si>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</si>
  <si>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</si>
  <si>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</si>
  <si>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</si>
  <si>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</si>
  <si>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</si>
  <si>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</si>
  <si>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</si>
  <si>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</si>
  <si>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</si>
  <si>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</si>
  <si>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</si>
  <si>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</si>
  <si>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</si>
  <si>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</si>
  <si>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</si>
  <si>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</si>
  <si>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</si>
  <si>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</si>
  <si>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</si>
  <si>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</si>
  <si>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</si>
  <si>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</si>
  <si>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</si>
  <si>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</si>
  <si>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</si>
  <si>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</si>
  <si>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</si>
  <si>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</si>
  <si>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</si>
  <si>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</si>
  <si>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</si>
  <si>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</si>
  <si>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</si>
  <si>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</si>
  <si>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</si>
  <si>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</si>
  <si>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</si>
  <si>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</si>
  <si>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</si>
  <si>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</si>
  <si>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</si>
  <si>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</si>
  <si>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</si>
  <si>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</si>
  <si>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</si>
  <si>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</si>
  <si>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</si>
  <si>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</si>
  <si>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</si>
  <si>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</si>
  <si>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</si>
  <si>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</si>
  <si>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</si>
  <si>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</si>
  <si>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</si>
  <si>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</si>
  <si>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</si>
  <si>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</si>
  <si>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</si>
  <si>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</si>
  <si>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</si>
  <si>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</si>
  <si>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</si>
  <si>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</si>
  <si>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</si>
  <si>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</si>
  <si>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</si>
  <si>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</si>
  <si>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</si>
  <si>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</si>
  <si>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</si>
  <si>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</si>
  <si>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</si>
  <si>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</si>
  <si>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</si>
  <si>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</si>
  <si>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</si>
  <si>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</si>
  <si>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</si>
  <si>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</si>
  <si>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</si>
  <si>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</si>
  <si>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</si>
  <si>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</si>
  <si>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</si>
  <si>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</si>
  <si>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</si>
  <si>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</si>
  <si>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</si>
  <si>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</si>
  <si>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</si>
  <si>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</si>
  <si>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</si>
  <si>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</si>
  <si>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</si>
  <si>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</si>
  <si>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</si>
  <si>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</si>
  <si>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</si>
  <si>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</si>
  <si>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</si>
  <si>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</si>
  <si>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</si>
  <si>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</si>
  <si>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</si>
  <si>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</si>
  <si>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</si>
  <si>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</si>
  <si>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</si>
  <si>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</si>
  <si>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</si>
  <si>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</si>
  <si>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</si>
  <si>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</si>
  <si>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</si>
  <si>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</si>
  <si>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</si>
  <si>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</si>
  <si>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</si>
  <si>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</si>
  <si>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</si>
  <si>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</si>
  <si>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</si>
  <si>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</si>
  <si>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</si>
  <si>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</si>
  <si>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</si>
  <si>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</si>
  <si>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</si>
  <si>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</si>
  <si>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</si>
  <si>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</si>
  <si>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</si>
  <si>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</si>
  <si>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</si>
  <si>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</si>
  <si>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</si>
  <si>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</si>
  <si>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</si>
  <si>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</si>
  <si>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</si>
  <si>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</si>
  <si>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</si>
  <si>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</si>
  <si>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</si>
  <si>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</si>
  <si>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</si>
  <si>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</si>
  <si>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</si>
  <si>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</si>
  <si>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</si>
  <si>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</si>
  <si>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</si>
  <si>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</si>
  <si>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</si>
  <si>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</si>
  <si>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</si>
  <si>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</si>
  <si>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</si>
  <si>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</si>
  <si>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</si>
  <si>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</si>
  <si>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</si>
  <si>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</si>
  <si>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</si>
  <si>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</si>
  <si>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</si>
  <si>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</si>
  <si>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</si>
  <si>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</si>
  <si>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</si>
  <si>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</si>
  <si>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</si>
  <si>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</si>
  <si>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</si>
  <si>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</si>
  <si>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</si>
  <si>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</si>
  <si>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</si>
  <si>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</si>
  <si>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</si>
  <si>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</si>
  <si>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</si>
  <si>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</si>
  <si>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</si>
  <si>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</si>
  <si>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</si>
  <si>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</si>
  <si>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</si>
  <si>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</si>
  <si>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</si>
  <si>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</si>
  <si>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</si>
  <si>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</si>
  <si>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</si>
  <si>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</si>
  <si>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</si>
  <si>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</si>
  <si>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</si>
  <si>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</si>
  <si>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</si>
  <si>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</si>
  <si>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</si>
  <si>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</si>
  <si>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</si>
  <si>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</si>
  <si>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</si>
  <si>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</si>
  <si>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</si>
  <si>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</si>
  <si>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</si>
  <si>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</si>
  <si>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</si>
  <si>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</si>
  <si>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</si>
  <si>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</si>
  <si>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</si>
  <si>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</si>
  <si>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</si>
  <si>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</si>
  <si>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</si>
  <si>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</si>
  <si>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</si>
  <si>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</si>
  <si>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</si>
  <si>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</si>
  <si>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</si>
  <si>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</si>
  <si>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</si>
  <si>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</si>
  <si>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</si>
  <si>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</si>
  <si>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</si>
  <si>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</si>
  <si>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</si>
  <si>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</si>
  <si>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</si>
  <si>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</si>
  <si>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</si>
  <si>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</si>
  <si>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</si>
  <si>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</si>
  <si>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</si>
  <si>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</si>
  <si>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</si>
  <si>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</si>
  <si>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</si>
  <si>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</si>
  <si>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</si>
  <si>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</si>
  <si>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</si>
  <si>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</si>
  <si>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</si>
  <si>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</si>
  <si>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</si>
  <si>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</si>
  <si>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</si>
  <si>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</si>
  <si>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</si>
  <si>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</si>
  <si>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</si>
  <si>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</si>
  <si>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</si>
  <si>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</si>
  <si>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</si>
  <si>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</si>
  <si>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</si>
  <si>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</si>
  <si>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</si>
  <si>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</si>
  <si>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</si>
  <si>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</si>
  <si>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</si>
  <si>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</si>
  <si>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</si>
  <si>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</si>
  <si>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</si>
  <si>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</si>
  <si>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</si>
  <si>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</si>
  <si>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</si>
  <si>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</si>
  <si>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</si>
  <si>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</si>
  <si>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</si>
  <si>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</si>
  <si>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</si>
  <si>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</si>
  <si>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</si>
  <si>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</si>
  <si>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</si>
  <si>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</si>
  <si>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</si>
  <si>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</si>
  <si>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</si>
  <si>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</si>
  <si>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</si>
  <si>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</si>
  <si>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</si>
  <si>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</si>
  <si>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</si>
  <si>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</si>
  <si>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</si>
  <si>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</si>
  <si>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</si>
  <si>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</si>
  <si>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</si>
  <si>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</si>
  <si>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</si>
  <si>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</si>
  <si>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</si>
  <si>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</si>
  <si>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</si>
  <si>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</si>
  <si>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</si>
  <si>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</si>
  <si>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</si>
  <si>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</si>
  <si>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</si>
  <si>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</si>
  <si>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</si>
  <si>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</si>
  <si>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</si>
  <si>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</si>
  <si>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</si>
  <si>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</si>
  <si>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</si>
  <si>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</si>
  <si>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</si>
  <si>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</si>
  <si>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</si>
  <si>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</si>
  <si>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</si>
  <si>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</si>
  <si>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</si>
  <si>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</si>
  <si>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</si>
  <si>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</si>
  <si>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</si>
  <si>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</si>
  <si>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</si>
  <si>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</si>
  <si>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</si>
  <si>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</si>
  <si>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</si>
  <si>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</si>
  <si>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</si>
  <si>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</si>
  <si>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</si>
  <si>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</si>
  <si>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</si>
  <si>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</si>
  <si>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</si>
  <si>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</si>
  <si>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</si>
  <si>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</si>
  <si>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</si>
  <si>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</si>
  <si>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</si>
  <si>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</si>
  <si>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</si>
  <si>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</si>
  <si>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</si>
  <si>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</si>
  <si>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</si>
  <si>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</si>
  <si>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</si>
  <si>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</si>
  <si>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</si>
  <si>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</si>
  <si>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</si>
  <si>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</si>
  <si>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</si>
  <si>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</si>
  <si>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</si>
  <si>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</si>
  <si>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</si>
  <si>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</si>
  <si>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</si>
  <si>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</si>
  <si>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</si>
  <si>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</si>
  <si>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</si>
  <si>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</si>
  <si>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</si>
  <si>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</si>
  <si>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</si>
  <si>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</si>
  <si>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</si>
  <si>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</si>
  <si>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</si>
  <si>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</si>
  <si>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</si>
  <si>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</si>
  <si>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</si>
  <si>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</si>
  <si>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</si>
  <si>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</si>
  <si>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</si>
  <si>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</si>
  <si>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</si>
  <si>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</si>
  <si>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</si>
  <si>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</si>
  <si>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</si>
  <si>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</si>
  <si>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</si>
  <si>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</si>
  <si>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</si>
  <si>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</si>
  <si>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</si>
  <si>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</si>
  <si>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</si>
  <si>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</si>
  <si>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</si>
  <si>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</si>
  <si>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</si>
  <si>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</si>
  <si>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</si>
  <si>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</si>
  <si>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</si>
  <si>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</si>
  <si>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</si>
  <si>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</si>
  <si>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</si>
  <si>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</si>
  <si>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</si>
  <si>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</si>
  <si>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</si>
  <si>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</si>
  <si>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</si>
  <si>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</si>
  <si>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</si>
  <si>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</si>
  <si>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</si>
  <si>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</si>
  <si>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</si>
  <si>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</si>
  <si>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</si>
  <si>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</si>
  <si>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</si>
  <si>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</si>
  <si>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</si>
  <si>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</si>
  <si>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</si>
  <si>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</si>
  <si>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</si>
  <si>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</si>
  <si>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</si>
  <si>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</si>
  <si>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</si>
  <si>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</si>
  <si>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</si>
  <si>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</si>
  <si>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</si>
  <si>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</si>
  <si>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</si>
  <si>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</si>
  <si>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</si>
  <si>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</si>
  <si>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</si>
  <si>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</si>
  <si>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</si>
  <si>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</si>
  <si>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</si>
  <si>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</si>
  <si>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</si>
  <si>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</si>
  <si>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</si>
  <si>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</si>
  <si>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</si>
  <si>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</si>
  <si>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</si>
  <si>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</si>
  <si>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</si>
  <si>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</si>
  <si>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</si>
  <si>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</si>
  <si>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</si>
  <si>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</si>
  <si>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</si>
  <si>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</si>
  <si>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</si>
  <si>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</si>
  <si>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</si>
  <si>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</si>
  <si>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</si>
  <si>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</si>
  <si>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</si>
  <si>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</si>
  <si>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</si>
  <si>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</si>
  <si>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</si>
  <si>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</si>
  <si>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</si>
  <si>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</si>
  <si>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</si>
  <si>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</si>
  <si>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</si>
  <si>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</si>
  <si>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</si>
  <si>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</si>
  <si>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</si>
  <si>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</si>
  <si>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</si>
  <si>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</si>
  <si>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</si>
  <si>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</si>
  <si>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</si>
  <si>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</si>
  <si>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</si>
  <si>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</si>
  <si>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</si>
  <si>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</si>
  <si>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</si>
  <si>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</si>
  <si>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</si>
  <si>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</si>
  <si>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</si>
  <si>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</si>
  <si>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</si>
  <si>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</si>
  <si>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</si>
  <si>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</si>
  <si>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</si>
  <si>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</si>
  <si>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</si>
  <si>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</si>
  <si>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</si>
  <si>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</si>
  <si>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</si>
  <si>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</si>
  <si>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</si>
  <si>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</si>
  <si>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</si>
  <si>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</si>
  <si>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</si>
  <si>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</si>
  <si>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</si>
  <si>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</si>
  <si>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</si>
  <si>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</si>
  <si>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</si>
  <si>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</si>
  <si>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</si>
  <si>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</si>
  <si>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</si>
  <si>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</si>
  <si>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</si>
  <si>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</si>
  <si>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</si>
  <si>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</si>
  <si>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</si>
  <si>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</si>
  <si>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</si>
  <si>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</si>
  <si>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</si>
  <si>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</si>
  <si>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</si>
  <si>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</si>
  <si>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</si>
  <si>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</si>
  <si>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</si>
  <si>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</si>
  <si>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</si>
  <si>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</si>
  <si>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</si>
  <si>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</si>
  <si>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</si>
  <si>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</si>
  <si>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</si>
  <si>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</si>
  <si>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</si>
  <si>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</si>
  <si>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</si>
  <si>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</si>
  <si>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</si>
  <si>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</si>
  <si>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</si>
  <si>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</si>
  <si>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</si>
  <si>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</si>
  <si>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</si>
  <si>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</si>
  <si>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</si>
  <si>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</si>
  <si>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</si>
  <si>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</si>
  <si>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</si>
  <si>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</si>
  <si>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</si>
  <si>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</si>
  <si>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</si>
  <si>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</si>
  <si>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</si>
  <si>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</si>
  <si>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</si>
  <si>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</si>
  <si>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</si>
  <si>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</si>
  <si>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</si>
  <si>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</si>
  <si>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</si>
  <si>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</si>
  <si>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</si>
  <si>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</si>
  <si>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</si>
  <si>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</si>
  <si>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</si>
  <si>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</si>
  <si>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</si>
  <si>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</si>
  <si>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</si>
  <si>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</si>
  <si>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</si>
  <si>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</si>
  <si>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</si>
  <si>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</si>
  <si>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</si>
  <si>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</si>
  <si>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</si>
  <si>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</si>
  <si>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</si>
  <si>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</si>
  <si>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</si>
  <si>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</si>
  <si>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</si>
  <si>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</si>
  <si>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</si>
  <si>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</si>
  <si>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</si>
  <si>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</si>
  <si>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</si>
  <si>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</si>
  <si>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</si>
  <si>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</si>
  <si>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</si>
  <si>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</si>
  <si>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</si>
  <si>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</si>
  <si>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</si>
  <si>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</si>
  <si>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</si>
  <si>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</si>
  <si>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</si>
  <si>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</si>
  <si>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</si>
  <si>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</si>
  <si>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</si>
  <si>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</si>
  <si>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</si>
  <si>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</si>
  <si>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</si>
  <si>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</si>
  <si>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</si>
  <si>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</si>
  <si>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</si>
  <si>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</si>
  <si>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</si>
  <si>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</si>
  <si>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</si>
  <si>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</si>
  <si>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</si>
  <si>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</si>
  <si>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</si>
  <si>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</si>
  <si>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</si>
  <si>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</si>
  <si>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</si>
  <si>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</si>
  <si>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</si>
  <si>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</si>
  <si>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</si>
  <si>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</si>
  <si>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</si>
  <si>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</si>
  <si>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</si>
  <si>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</si>
  <si>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</si>
  <si>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</si>
  <si>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</si>
  <si>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</si>
  <si>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</si>
  <si>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</si>
  <si>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</si>
  <si>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</si>
  <si>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</si>
  <si>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</si>
  <si>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</si>
  <si>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</si>
  <si>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</si>
  <si>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</si>
  <si>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</si>
  <si>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</si>
  <si>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</si>
  <si>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</si>
  <si>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</si>
  <si>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</si>
  <si>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</si>
  <si>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</si>
  <si>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</si>
  <si>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</si>
  <si>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</si>
  <si>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</si>
  <si>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</si>
  <si>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</si>
  <si>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</si>
  <si>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</si>
  <si>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</si>
  <si>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</si>
  <si>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</si>
  <si>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</si>
  <si>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</si>
  <si>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</si>
  <si>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</si>
  <si>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</si>
  <si>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</si>
  <si>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</si>
  <si>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</si>
  <si>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</si>
  <si>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</si>
  <si>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</si>
  <si>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</si>
  <si>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</si>
  <si>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</si>
  <si>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</si>
  <si>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</si>
  <si>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</si>
  <si>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</si>
  <si>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</si>
  <si>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</si>
  <si>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</si>
  <si>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</si>
  <si>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</si>
  <si>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</si>
  <si>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</si>
  <si>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</si>
  <si>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</si>
  <si>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</si>
  <si>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</si>
  <si>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</si>
  <si>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</si>
  <si>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</si>
  <si>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</si>
  <si>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</si>
  <si>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</si>
  <si>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</si>
  <si>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</si>
  <si>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</si>
  <si>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</si>
  <si>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</si>
  <si>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</si>
  <si>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</si>
  <si>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</si>
  <si>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</si>
  <si>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</si>
  <si>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</si>
  <si>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</si>
  <si>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</si>
  <si>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</si>
  <si>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</si>
  <si>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</si>
  <si>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</si>
  <si>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</si>
  <si>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</si>
  <si>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</si>
  <si>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</si>
  <si>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</si>
  <si>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</si>
  <si>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</si>
  <si>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</si>
  <si>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</si>
  <si>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</si>
  <si>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</si>
  <si>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</si>
  <si>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</si>
  <si>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</si>
  <si>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</si>
  <si>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</si>
  <si>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</si>
  <si>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</si>
  <si>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</si>
  <si>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</si>
  <si>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</si>
  <si>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</si>
  <si>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</si>
  <si>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</si>
  <si>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</si>
  <si>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</si>
  <si>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</si>
  <si>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</si>
  <si>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</si>
  <si>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</si>
  <si>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</si>
  <si>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</si>
  <si>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</si>
  <si>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</si>
  <si>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</si>
  <si>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</si>
  <si>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</si>
  <si>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</si>
  <si>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</si>
  <si>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</si>
  <si>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</si>
  <si>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</si>
  <si>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</si>
  <si>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</si>
  <si>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</si>
  <si>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</si>
  <si>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</si>
  <si>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</si>
  <si>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</si>
  <si>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</si>
  <si>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</si>
  <si>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</si>
  <si>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</si>
  <si>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</si>
  <si>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</si>
  <si>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</si>
  <si>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</si>
  <si>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</si>
  <si>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</si>
  <si>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</si>
  <si>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</si>
  <si>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</si>
  <si>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</si>
  <si>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</si>
  <si>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</si>
  <si>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</si>
  <si>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</si>
  <si>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</si>
  <si>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</si>
  <si>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</si>
  <si>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</si>
  <si>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</si>
  <si>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</si>
  <si>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</si>
  <si>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</si>
  <si>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</si>
  <si>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</si>
  <si>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</si>
  <si>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</si>
  <si>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</si>
  <si>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</si>
  <si>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</si>
  <si>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</si>
  <si>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</si>
  <si>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</si>
  <si>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</si>
  <si>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</si>
  <si>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</si>
  <si>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</si>
  <si>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</si>
  <si>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</si>
  <si>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</si>
  <si>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</si>
  <si>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</si>
  <si>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</si>
  <si>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</si>
  <si>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</si>
  <si>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</si>
  <si>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</si>
  <si>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</si>
  <si>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</si>
  <si>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</si>
  <si>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</si>
  <si>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</si>
  <si>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</si>
  <si>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</si>
  <si>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</si>
  <si>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</si>
  <si>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</si>
  <si>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</si>
  <si>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</si>
  <si>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</si>
  <si>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</si>
  <si>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</si>
  <si>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</si>
  <si>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</si>
  <si>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</si>
  <si>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</si>
  <si>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</si>
  <si>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</si>
  <si>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</si>
  <si>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</si>
  <si>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</si>
  <si>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</si>
  <si>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</si>
  <si>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</si>
  <si>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</si>
  <si>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</si>
  <si>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</si>
  <si>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</si>
  <si>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</si>
  <si>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</si>
  <si>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</si>
  <si>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</si>
  <si>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</si>
  <si>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</si>
  <si>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</si>
  <si>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</si>
  <si>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</si>
  <si>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</si>
  <si>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</si>
  <si>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</si>
  <si>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</si>
  <si>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</si>
  <si>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</si>
  <si>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</si>
  <si>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</si>
  <si>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</si>
  <si>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</si>
  <si>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</si>
  <si>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</si>
  <si>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</si>
  <si>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</si>
  <si>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</si>
  <si>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</si>
  <si>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</si>
  <si>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</si>
  <si>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</si>
  <si>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</si>
  <si>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</si>
  <si>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</si>
  <si>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</si>
  <si>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</si>
  <si>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</si>
  <si>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</si>
  <si>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</si>
  <si>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</si>
  <si>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</si>
  <si>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</si>
  <si>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</si>
  <si>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</si>
  <si>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</si>
  <si>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</si>
  <si>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</si>
  <si>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</si>
  <si>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</si>
  <si>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</si>
  <si>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</si>
  <si>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</si>
  <si>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</si>
  <si>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</si>
  <si>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</si>
  <si>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</si>
  <si>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</si>
  <si>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</si>
  <si>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</si>
  <si>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</si>
  <si>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</si>
  <si>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</si>
  <si>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</si>
  <si>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</si>
  <si>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</si>
  <si>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</si>
  <si>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</si>
  <si>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</si>
  <si>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</si>
  <si>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</si>
  <si>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</si>
  <si>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</si>
  <si>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</si>
  <si>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</si>
  <si>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</si>
  <si>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</si>
  <si>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</si>
  <si>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</si>
  <si>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</si>
  <si>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</si>
  <si>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</si>
  <si>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</si>
  <si>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</si>
  <si>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</si>
  <si>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</si>
  <si>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</si>
  <si>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</si>
  <si>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</si>
  <si>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</si>
  <si>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</si>
  <si>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</si>
  <si>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</si>
  <si>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</si>
  <si>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</si>
  <si>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</si>
  <si>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</si>
  <si>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</si>
  <si>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</si>
  <si>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</si>
  <si>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</si>
  <si>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</si>
  <si>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</si>
  <si>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</si>
  <si>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</si>
  <si>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</si>
  <si>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</si>
  <si>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</si>
  <si>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</si>
  <si>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</si>
  <si>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</si>
  <si>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</si>
  <si>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</si>
  <si>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</si>
  <si>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</si>
  <si>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</si>
  <si>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</si>
  <si>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</si>
  <si>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</si>
  <si>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</si>
  <si>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</si>
  <si>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</si>
  <si>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</si>
  <si>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</si>
  <si>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</si>
  <si>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</si>
  <si>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</si>
  <si>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</si>
  <si>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</si>
  <si>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</si>
  <si>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</si>
  <si>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</si>
  <si>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</si>
  <si>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</si>
  <si>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</si>
  <si>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</si>
  <si>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</si>
  <si>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</si>
  <si>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</si>
  <si>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</si>
  <si>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</si>
  <si>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</si>
  <si>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</si>
  <si>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</si>
  <si>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</si>
  <si>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</si>
  <si>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</si>
  <si>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</si>
  <si>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</si>
  <si>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</si>
  <si>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</si>
  <si>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</si>
  <si>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</si>
  <si>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</si>
  <si>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</si>
  <si>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</si>
  <si>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</si>
  <si>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</si>
  <si>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</si>
  <si>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</si>
  <si>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</si>
  <si>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</si>
  <si>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</si>
  <si>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</si>
  <si>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</si>
  <si>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</si>
  <si>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</si>
  <si>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</si>
  <si>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</si>
  <si>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</si>
  <si>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</si>
  <si>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</si>
  <si>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</si>
  <si>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</si>
  <si>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</si>
  <si>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</si>
  <si>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</si>
  <si>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</si>
  <si>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</si>
  <si>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</si>
  <si>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</si>
  <si>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</si>
  <si>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</si>
  <si>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</si>
  <si>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</si>
  <si>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</si>
  <si>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</si>
  <si>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</si>
  <si>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</si>
  <si>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</si>
  <si>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</si>
  <si>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</si>
  <si>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</si>
  <si>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</si>
  <si>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</si>
  <si>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</si>
  <si>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</si>
  <si>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</si>
  <si>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</si>
  <si>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</si>
  <si>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</si>
  <si>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</si>
  <si>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</si>
  <si>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</si>
  <si>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</si>
  <si>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</si>
  <si>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</si>
  <si>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</si>
  <si>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</si>
  <si>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</si>
  <si>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</si>
  <si>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</si>
  <si>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</si>
  <si>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</si>
  <si>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</si>
  <si>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</si>
  <si>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</si>
  <si>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</si>
  <si>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</si>
  <si>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</si>
  <si>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</si>
  <si>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</si>
  <si>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</si>
  <si>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</si>
  <si>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</si>
  <si>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</si>
  <si>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</si>
  <si>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</si>
  <si>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</si>
  <si>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</si>
  <si>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</si>
  <si>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</si>
  <si>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</si>
  <si>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</si>
  <si>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</si>
  <si>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</si>
  <si>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</si>
  <si>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</si>
  <si>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</si>
  <si>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</si>
  <si>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</si>
  <si>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</si>
  <si>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</si>
  <si>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</si>
  <si>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</si>
  <si>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</si>
  <si>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</si>
  <si>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</si>
  <si>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</si>
  <si>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</si>
  <si>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</si>
  <si>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</si>
  <si>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</si>
  <si>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</si>
  <si>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</si>
  <si>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</si>
  <si>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</si>
  <si>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</si>
  <si>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</si>
  <si>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</si>
  <si>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</si>
  <si>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</si>
  <si>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</si>
  <si>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</si>
  <si>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</si>
  <si>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</si>
  <si>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</si>
  <si>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</si>
  <si>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</si>
  <si>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</si>
  <si>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</si>
  <si>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</si>
  <si>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</si>
  <si>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</si>
  <si>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</si>
  <si>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</si>
  <si>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</si>
  <si>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</si>
  <si>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</si>
  <si>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</si>
  <si>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</si>
  <si>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</si>
  <si>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</si>
  <si>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</si>
  <si>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</si>
  <si>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</si>
  <si>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</si>
  <si>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</si>
  <si>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</si>
  <si>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</si>
  <si>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</si>
  <si>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</si>
  <si>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</si>
  <si>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</si>
  <si>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</si>
  <si>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</si>
  <si>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</si>
  <si>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</si>
  <si>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</si>
  <si>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</si>
  <si>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</si>
  <si>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</si>
  <si>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</si>
  <si>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</si>
  <si>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</si>
  <si>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</si>
  <si>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</si>
  <si>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</si>
  <si>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</si>
  <si>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</si>
  <si>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</si>
  <si>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</si>
  <si>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</si>
  <si>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</si>
  <si>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</si>
  <si>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</si>
  <si>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</si>
  <si>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</si>
  <si>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</si>
  <si>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</si>
  <si>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</si>
  <si>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</si>
  <si>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</si>
  <si>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</si>
  <si>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</si>
  <si>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</si>
  <si>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</si>
  <si>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</si>
  <si>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</si>
  <si>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</si>
  <si>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</si>
  <si>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</si>
  <si>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</si>
  <si>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</si>
  <si>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</si>
  <si>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</si>
  <si>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</si>
  <si>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</si>
  <si>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</si>
  <si>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</si>
  <si>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</si>
  <si>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</si>
  <si>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</si>
  <si>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</si>
  <si>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</si>
  <si>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</si>
  <si>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</si>
  <si>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</si>
  <si>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</si>
  <si>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</si>
  <si>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</si>
  <si>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</si>
  <si>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</si>
  <si>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</si>
  <si>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</si>
  <si>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</si>
  <si>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</si>
  <si>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</si>
  <si>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</si>
  <si>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</si>
  <si>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</si>
  <si>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</si>
  <si>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</si>
  <si>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</si>
  <si>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</si>
  <si>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</si>
  <si>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</si>
  <si>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</si>
  <si>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</si>
  <si>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</si>
  <si>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</si>
  <si>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</si>
  <si>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</si>
  <si>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</si>
  <si>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</si>
  <si>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</si>
  <si>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</si>
  <si>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</si>
  <si>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</si>
  <si>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</si>
  <si>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</si>
  <si>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</si>
  <si>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</si>
  <si>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</si>
  <si>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</si>
  <si>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</si>
  <si>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</si>
  <si>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</si>
  <si>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</si>
  <si>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</si>
  <si>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</si>
  <si>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</si>
  <si>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</si>
  <si>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</si>
  <si>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</si>
  <si>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</si>
  <si>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</si>
  <si>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</si>
  <si>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</si>
  <si>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</si>
  <si>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</si>
  <si>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</si>
  <si>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</si>
  <si>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</si>
  <si>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</si>
  <si>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</si>
  <si>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</si>
  <si>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</si>
  <si>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</si>
  <si>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</si>
  <si>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</si>
  <si>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</si>
  <si>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</si>
  <si>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</si>
  <si>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</si>
  <si>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</si>
  <si>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</si>
  <si>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</si>
  <si>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</si>
  <si>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</si>
  <si>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</si>
  <si>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</si>
  <si>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</si>
  <si>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</si>
  <si>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</si>
  <si>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</si>
  <si>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</si>
  <si>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</si>
  <si>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</si>
  <si>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</si>
  <si>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</si>
  <si>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</si>
  <si>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</si>
  <si>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</si>
  <si>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</si>
  <si>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</si>
  <si>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</si>
  <si>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</si>
  <si>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</si>
  <si>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</si>
  <si>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</si>
  <si>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</si>
  <si>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</si>
  <si>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</si>
  <si>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</si>
  <si>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</si>
  <si>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</si>
  <si>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</si>
  <si>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</si>
  <si>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</si>
  <si>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</si>
  <si>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</si>
  <si>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</si>
  <si>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</si>
  <si>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</si>
  <si>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</si>
  <si>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</si>
  <si>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</si>
  <si>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</si>
  <si>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</si>
  <si>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</si>
  <si>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</si>
  <si>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</si>
  <si>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</si>
  <si>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</si>
  <si>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</si>
  <si>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</si>
  <si>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</si>
  <si>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</si>
  <si>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</si>
  <si>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</si>
  <si>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</si>
  <si>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</si>
  <si>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</si>
  <si>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</si>
  <si>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</si>
  <si>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</si>
  <si>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</si>
  <si>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</si>
  <si>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</si>
  <si>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</si>
  <si>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</si>
  <si>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</si>
  <si>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</si>
  <si>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</si>
  <si>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</si>
  <si>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</si>
  <si>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</si>
  <si>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</si>
  <si>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</si>
  <si>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</si>
  <si>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</si>
  <si>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</si>
  <si>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</si>
  <si>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</si>
  <si>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</si>
  <si>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</si>
  <si>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</si>
  <si>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</si>
  <si>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</si>
  <si>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</si>
  <si>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</si>
  <si>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</si>
  <si>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</si>
  <si>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</si>
  <si>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</si>
  <si>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</si>
  <si>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</si>
  <si>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</si>
  <si>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</si>
  <si>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</si>
  <si>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</si>
  <si>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</si>
  <si>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</si>
  <si>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</si>
  <si>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</si>
  <si>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</si>
  <si>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</si>
  <si>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</si>
  <si>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</si>
  <si>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</si>
  <si>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</si>
  <si>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</si>
  <si>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</si>
  <si>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</si>
  <si>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</si>
  <si>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</si>
  <si>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</si>
  <si>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</si>
  <si>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</si>
  <si>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</si>
  <si>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</si>
  <si>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</si>
  <si>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</si>
  <si>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</si>
  <si>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</si>
  <si>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</si>
  <si>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</si>
  <si>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</si>
  <si>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</si>
  <si>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</si>
  <si>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</si>
  <si>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</si>
  <si>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</si>
  <si>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</si>
  <si>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</si>
  <si>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</si>
  <si>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</si>
  <si>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</si>
  <si>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</si>
  <si>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</si>
  <si>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</si>
  <si>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</si>
  <si>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</si>
  <si>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</si>
  <si>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</si>
  <si>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</si>
  <si>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</si>
  <si>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</si>
  <si>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</si>
  <si>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</si>
  <si>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</si>
  <si>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</si>
  <si>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</si>
  <si>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</si>
  <si>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</si>
  <si>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</si>
  <si>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</si>
  <si>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</si>
  <si>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</si>
  <si>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</si>
  <si>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</si>
  <si>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</si>
  <si>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</si>
  <si>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</si>
  <si>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</si>
  <si>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</si>
  <si>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</si>
  <si>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</si>
  <si>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</si>
  <si>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</si>
  <si>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</si>
  <si>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</si>
  <si>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</si>
  <si>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</si>
  <si>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</si>
  <si>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</si>
  <si>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</si>
  <si>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</si>
  <si>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</si>
  <si>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</si>
  <si>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</si>
  <si>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</si>
  <si>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</si>
  <si>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</si>
  <si>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</si>
  <si>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</si>
  <si>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</si>
  <si>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</si>
  <si>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</si>
  <si>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</si>
  <si>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</si>
  <si>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</si>
  <si>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</si>
  <si>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</si>
  <si>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</si>
  <si>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</si>
  <si>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</si>
  <si>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</si>
  <si>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</si>
  <si>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</si>
  <si>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</si>
  <si>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</si>
  <si>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</si>
  <si>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</si>
  <si>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</si>
  <si>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</si>
  <si>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</si>
  <si>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</si>
  <si>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</si>
  <si>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</si>
  <si>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</si>
  <si>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</si>
  <si>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</si>
  <si>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</si>
  <si>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</si>
  <si>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</si>
  <si>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</si>
  <si>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</si>
  <si>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</si>
  <si>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</si>
  <si>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</si>
  <si>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</si>
  <si>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</si>
  <si>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</si>
  <si>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</si>
  <si>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</si>
  <si>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</si>
  <si>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</si>
  <si>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</si>
  <si>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</si>
  <si>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</si>
  <si>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</si>
  <si>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</si>
  <si>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</si>
  <si>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</si>
  <si>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</si>
  <si>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</si>
  <si>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</si>
  <si>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</si>
  <si>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</si>
  <si>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</si>
  <si>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</si>
  <si>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</si>
  <si>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</si>
  <si>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</si>
  <si>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</si>
  <si>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</si>
  <si>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</si>
  <si>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</si>
  <si>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</si>
  <si>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</si>
  <si>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</si>
  <si>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</si>
  <si>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</si>
  <si>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</si>
  <si>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</si>
  <si>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</si>
  <si>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</si>
  <si>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</si>
  <si>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</si>
  <si>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</si>
  <si>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</si>
  <si>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</si>
  <si>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</si>
  <si>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</si>
  <si>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</si>
  <si>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</si>
  <si>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</si>
  <si>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</si>
  <si>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</si>
  <si>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</si>
  <si>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</si>
  <si>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</si>
  <si>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</si>
  <si>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</si>
  <si>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</si>
  <si>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</si>
  <si>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</si>
  <si>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</si>
  <si>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</si>
  <si>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</si>
  <si>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</si>
  <si>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</si>
  <si>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</si>
  <si>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</si>
  <si>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</si>
  <si>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</si>
  <si>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</si>
  <si>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</si>
  <si>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</si>
  <si>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</si>
  <si>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</si>
  <si>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</si>
  <si>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</si>
  <si>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</si>
  <si>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</si>
  <si>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</si>
  <si>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</si>
  <si>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</si>
  <si>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</si>
  <si>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</si>
  <si>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</si>
  <si>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</si>
  <si>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</si>
  <si>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</si>
  <si>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</si>
  <si>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</si>
  <si>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</si>
  <si>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</si>
  <si>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</si>
  <si>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</si>
  <si>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</si>
  <si>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</si>
  <si>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</si>
  <si>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</si>
  <si>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</si>
  <si>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</si>
  <si>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</si>
  <si>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</si>
  <si>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</si>
  <si>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</si>
  <si>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</si>
  <si>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</si>
  <si>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</si>
  <si>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</si>
  <si>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</si>
  <si>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</si>
  <si>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</si>
  <si>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</si>
  <si>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</si>
  <si>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</si>
  <si>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</si>
  <si>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</si>
  <si>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</si>
  <si>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</si>
  <si>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</si>
  <si>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</si>
  <si>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</si>
  <si>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</si>
  <si>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</si>
  <si>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</si>
  <si>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</si>
  <si>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</si>
  <si>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</si>
  <si>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</si>
  <si>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</si>
  <si>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</si>
  <si>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</si>
  <si>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</si>
  <si>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</si>
  <si>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</si>
  <si>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</si>
  <si>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</si>
  <si>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</si>
  <si>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</si>
  <si>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</si>
  <si>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</si>
  <si>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</si>
  <si>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</si>
  <si>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</si>
  <si>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</si>
  <si>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</si>
  <si>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</si>
  <si>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</si>
  <si>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</si>
  <si>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</si>
  <si>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</si>
  <si>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</si>
  <si>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</si>
  <si>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</si>
  <si>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</si>
  <si>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</si>
  <si>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</si>
  <si>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</si>
  <si>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</si>
  <si>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</si>
  <si>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</si>
  <si>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</si>
  <si>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</si>
  <si>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</si>
  <si>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</si>
  <si>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</si>
  <si>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</si>
  <si>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</si>
  <si>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</si>
  <si>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</si>
  <si>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</si>
  <si>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</si>
  <si>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</si>
  <si>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</si>
  <si>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</si>
  <si>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</si>
  <si>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</si>
  <si>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</si>
  <si>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</si>
  <si>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</si>
  <si>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</si>
  <si>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</si>
  <si>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</si>
  <si>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</si>
  <si>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</si>
  <si>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</si>
  <si>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</si>
  <si>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</si>
  <si>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</si>
  <si>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</si>
  <si>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</si>
  <si>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</si>
  <si>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</si>
  <si>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</si>
  <si>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</si>
  <si>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</si>
  <si>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</si>
  <si>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</si>
  <si>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</si>
  <si>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</si>
  <si>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</si>
  <si>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</si>
  <si>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</si>
  <si>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</si>
  <si>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</si>
  <si>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</si>
  <si>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</si>
  <si>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</si>
  <si>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</si>
  <si>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</si>
  <si>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</si>
  <si>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</si>
  <si>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</si>
  <si>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</si>
  <si>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</si>
  <si>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</si>
  <si>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</si>
  <si>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</si>
  <si>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</si>
  <si>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</si>
  <si>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</si>
  <si>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</si>
  <si>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</si>
  <si>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</si>
  <si>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</si>
  <si>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</si>
  <si>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</si>
  <si>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</si>
  <si>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</si>
  <si>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</si>
  <si>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</si>
  <si>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</si>
  <si>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</si>
  <si>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</si>
  <si>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</si>
  <si>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</si>
  <si>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</si>
  <si>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</si>
  <si>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</si>
  <si>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</si>
  <si>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</si>
  <si>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</si>
  <si>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</si>
  <si>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</si>
  <si>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</si>
  <si>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</si>
  <si>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</si>
  <si>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</si>
  <si>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</si>
  <si>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</si>
  <si>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</si>
  <si>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</si>
  <si>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</si>
  <si>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</si>
  <si>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</si>
  <si>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</si>
  <si>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</si>
  <si>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</si>
  <si>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</si>
  <si>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</si>
  <si>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</si>
  <si>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</si>
  <si>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</si>
  <si>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</si>
  <si>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</si>
  <si>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</si>
  <si>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</si>
  <si>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</si>
  <si>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</si>
  <si>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</si>
  <si>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</si>
  <si>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</si>
  <si>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</si>
  <si>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</si>
  <si>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</si>
  <si>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</si>
  <si>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</si>
  <si>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</si>
  <si>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</si>
  <si>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</si>
  <si>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</si>
  <si>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</si>
  <si>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</si>
  <si>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</si>
  <si>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</si>
  <si>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</si>
  <si>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</si>
  <si>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</si>
  <si>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</si>
  <si>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</si>
  <si>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</si>
  <si>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</si>
  <si>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</si>
  <si>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</si>
  <si>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</si>
  <si>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</si>
  <si>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</si>
  <si>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</si>
  <si>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</si>
  <si>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</si>
  <si>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</si>
  <si>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</si>
  <si>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</si>
  <si>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</si>
  <si>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</si>
  <si>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</si>
  <si>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</si>
  <si>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</si>
  <si>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</si>
  <si>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</si>
  <si>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</si>
  <si>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</si>
  <si>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</si>
  <si>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</si>
  <si>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</si>
  <si>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</si>
  <si>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</si>
  <si>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</si>
  <si>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</si>
  <si>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</si>
  <si>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</si>
  <si>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</si>
  <si>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</si>
  <si>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</si>
  <si>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</si>
  <si>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</si>
  <si>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</si>
  <si>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</si>
  <si>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</si>
  <si>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</si>
  <si>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</si>
  <si>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</si>
  <si>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</si>
  <si>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</si>
  <si>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</si>
  <si>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</si>
  <si>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</si>
  <si>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</si>
  <si>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</si>
  <si>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</si>
  <si>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</si>
  <si>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</si>
  <si>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</si>
  <si>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</si>
  <si>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</si>
  <si>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</si>
  <si>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</si>
  <si>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</si>
  <si>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</si>
  <si>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</si>
  <si>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</si>
  <si>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</si>
  <si>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</si>
  <si>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</si>
  <si>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</si>
  <si>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</si>
  <si>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</si>
  <si>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</si>
  <si>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</si>
  <si>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</si>
  <si>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</si>
  <si>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</si>
  <si>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</si>
  <si>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</si>
  <si>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</si>
  <si>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</si>
  <si>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</si>
  <si>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</si>
  <si>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</si>
  <si>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</si>
  <si>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</si>
  <si>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</si>
  <si>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</si>
  <si>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</si>
  <si>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</si>
  <si>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</si>
  <si>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</si>
  <si>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</si>
  <si>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</si>
  <si>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</si>
  <si>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</si>
  <si>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</si>
  <si>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</si>
  <si>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</si>
  <si>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</si>
  <si>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</si>
  <si>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</si>
  <si>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</si>
  <si>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</si>
  <si>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</si>
  <si>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</si>
  <si>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</si>
  <si>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</si>
  <si>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</si>
  <si>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</si>
  <si>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</si>
  <si>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</si>
  <si>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</si>
  <si>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</si>
  <si>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</si>
  <si>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</si>
  <si>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</si>
  <si>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</si>
  <si>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</si>
  <si>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</si>
  <si>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</si>
  <si>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</si>
  <si>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</si>
  <si>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</si>
  <si>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</si>
  <si>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</si>
  <si>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</si>
  <si>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</si>
  <si>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</si>
  <si>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</si>
  <si>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</si>
  <si>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</si>
  <si>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</si>
  <si>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</si>
  <si>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</si>
  <si>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</si>
  <si>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</si>
  <si>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</si>
  <si>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</si>
  <si>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</si>
  <si>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</si>
  <si>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</si>
  <si>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</si>
  <si>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</si>
  <si>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</si>
  <si>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</si>
  <si>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</si>
  <si>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</si>
  <si>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</si>
  <si>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</si>
  <si>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</si>
  <si>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</si>
  <si>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</si>
  <si>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</si>
  <si>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</si>
  <si>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</si>
  <si>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</si>
  <si>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</si>
  <si>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</si>
  <si>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</si>
  <si>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</si>
  <si>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</si>
  <si>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</si>
  <si>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</si>
  <si>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</si>
  <si>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</si>
  <si>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</si>
  <si>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</si>
  <si>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</si>
  <si>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</si>
  <si>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</si>
  <si>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</si>
  <si>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</si>
  <si>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</si>
  <si>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</si>
  <si>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</si>
  <si>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</si>
  <si>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</si>
  <si>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</si>
  <si>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</si>
  <si>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</si>
  <si>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</si>
  <si>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</si>
  <si>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</si>
  <si>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</si>
  <si>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</si>
  <si>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</si>
  <si>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</si>
  <si>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</si>
  <si>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</si>
  <si>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</si>
  <si>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</si>
  <si>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</si>
  <si>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</si>
  <si>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</si>
  <si>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</si>
  <si>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</si>
  <si>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</si>
  <si>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</si>
  <si>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</si>
  <si>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</si>
  <si>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</si>
  <si>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</si>
  <si>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</si>
  <si>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</si>
  <si>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</si>
  <si>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</si>
  <si>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</si>
  <si>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</si>
  <si>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</si>
  <si>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</si>
  <si>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</si>
  <si>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</si>
  <si>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</si>
  <si>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</si>
  <si>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</si>
  <si>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</si>
  <si>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</si>
  <si>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</si>
  <si>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</si>
  <si>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</si>
  <si>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</si>
  <si>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</si>
  <si>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</si>
  <si>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</si>
  <si>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</si>
  <si>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</si>
  <si>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</si>
  <si>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</si>
  <si>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</si>
  <si>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</si>
  <si>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</si>
  <si>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</si>
  <si>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</si>
  <si>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</si>
  <si>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</si>
  <si>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</si>
  <si>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</si>
  <si>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</si>
  <si>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</si>
  <si>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</si>
  <si>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</si>
  <si>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</si>
  <si>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</si>
  <si>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</si>
  <si>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</si>
  <si>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</si>
  <si>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</si>
  <si>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</si>
  <si>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</si>
  <si>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</si>
  <si>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</si>
  <si>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</si>
  <si>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</si>
  <si>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</si>
  <si>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</si>
  <si>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</si>
  <si>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</si>
  <si>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</si>
  <si>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</si>
  <si>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</si>
  <si>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</si>
  <si>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</si>
  <si>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</si>
  <si>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</si>
  <si>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</si>
  <si>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</si>
  <si>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</si>
  <si>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</si>
  <si>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</si>
  <si>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</si>
  <si>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</si>
  <si>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</si>
  <si>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</si>
  <si>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</si>
  <si>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</si>
  <si>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</si>
  <si>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</si>
  <si>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</si>
  <si>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</si>
  <si>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</si>
  <si>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</si>
  <si>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</si>
  <si>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</si>
  <si>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</si>
  <si>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</si>
  <si>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</si>
  <si>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</si>
  <si>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</si>
  <si>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</si>
  <si>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</si>
  <si>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</si>
  <si>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</si>
  <si>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</si>
  <si>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</si>
  <si>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</si>
  <si>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</si>
  <si>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</si>
  <si>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</si>
  <si>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</si>
  <si>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</si>
  <si>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</si>
  <si>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</si>
  <si>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</si>
  <si>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</si>
  <si>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</si>
  <si>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</si>
  <si>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</si>
  <si>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</si>
  <si>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</si>
  <si>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</si>
  <si>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</si>
  <si>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</si>
  <si>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</si>
  <si>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</si>
  <si>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</si>
  <si>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</si>
  <si>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</si>
  <si>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</si>
  <si>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</si>
  <si>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</si>
  <si>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</si>
  <si>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</si>
  <si>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</si>
  <si>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</si>
  <si>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</si>
  <si>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</si>
  <si>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</si>
  <si>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</si>
  <si>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</si>
  <si>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</si>
  <si>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</si>
  <si>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</si>
  <si>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</si>
  <si>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</si>
  <si>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</si>
  <si>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</si>
  <si>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</si>
  <si>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</si>
  <si>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</si>
  <si>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</si>
  <si>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</si>
  <si>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</si>
  <si>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</si>
  <si>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</si>
  <si>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</si>
  <si>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</si>
  <si>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</si>
  <si>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</si>
  <si>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</si>
  <si>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</si>
  <si>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</si>
  <si>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</si>
  <si>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</si>
  <si>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</si>
  <si>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</si>
  <si>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</si>
  <si>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</si>
  <si>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</si>
  <si>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</si>
  <si>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</si>
  <si>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</si>
  <si>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</si>
  <si>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</si>
  <si>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</si>
  <si>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</si>
  <si>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</si>
  <si>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</si>
  <si>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</si>
  <si>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</si>
  <si>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</si>
  <si>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</si>
  <si>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</si>
  <si>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</si>
  <si>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</si>
  <si>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</si>
  <si>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</si>
  <si>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</si>
  <si>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</si>
  <si>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</si>
  <si>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</si>
  <si>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</si>
  <si>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</si>
  <si>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</si>
  <si>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</si>
  <si>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</si>
  <si>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</si>
  <si>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</si>
  <si>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</si>
  <si>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</si>
  <si>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</si>
  <si>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</si>
  <si>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</si>
  <si>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</si>
  <si>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</si>
  <si>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</si>
  <si>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</si>
  <si>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</si>
  <si>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</si>
  <si>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</si>
  <si>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</si>
  <si>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</si>
  <si>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</si>
  <si>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</si>
  <si>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</si>
  <si>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</si>
  <si>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</si>
  <si>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</si>
  <si>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</si>
  <si>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</si>
  <si>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</si>
  <si>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</si>
  <si>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</si>
  <si>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</si>
  <si>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</si>
  <si>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</si>
  <si>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</si>
  <si>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</si>
  <si>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</si>
  <si>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</si>
  <si>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</si>
  <si>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</si>
  <si>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</si>
  <si>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</si>
  <si>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</si>
  <si>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</si>
  <si>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</si>
  <si>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</si>
  <si>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</si>
  <si>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</si>
  <si>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</si>
  <si>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</si>
  <si>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</si>
  <si>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</si>
  <si>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</si>
  <si>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</si>
  <si>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</si>
  <si>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</si>
  <si>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</si>
  <si>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</si>
  <si>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</si>
  <si>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</si>
  <si>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</si>
  <si>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</si>
  <si>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</si>
  <si>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</si>
  <si>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</si>
  <si>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</si>
  <si>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</si>
  <si>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</si>
  <si>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</si>
  <si>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</si>
  <si>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</si>
  <si>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</si>
  <si>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</si>
  <si>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</si>
  <si>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</si>
  <si>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</si>
  <si>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</si>
  <si>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</si>
  <si>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</si>
  <si>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</si>
  <si>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</si>
  <si>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</si>
  <si>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</si>
  <si>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</si>
  <si>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</si>
  <si>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</si>
  <si>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</si>
  <si>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</si>
  <si>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</si>
  <si>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</si>
  <si>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</si>
  <si>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</si>
  <si>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</si>
  <si>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</si>
  <si>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</si>
  <si>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</si>
  <si>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</si>
  <si>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</si>
  <si>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</si>
  <si>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</si>
  <si>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</si>
  <si>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</si>
  <si>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</si>
  <si>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</si>
  <si>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</si>
  <si>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</si>
  <si>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</si>
  <si>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</si>
  <si>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</si>
  <si>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</si>
  <si>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</si>
  <si>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</si>
  <si>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</si>
  <si>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</si>
  <si>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</si>
  <si>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</si>
  <si>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</si>
  <si>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</si>
  <si>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</si>
  <si>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</si>
  <si>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</si>
  <si>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</si>
  <si>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</si>
  <si>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</si>
  <si>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</si>
  <si>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</si>
  <si>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</si>
  <si>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</si>
  <si>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</si>
  <si>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</si>
  <si>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</si>
  <si>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</si>
  <si>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</si>
  <si>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</si>
  <si>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</si>
  <si>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</si>
  <si>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</si>
  <si>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</si>
  <si>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</si>
  <si>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</si>
  <si>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</si>
  <si>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</si>
  <si>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</si>
  <si>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</si>
  <si>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</si>
  <si>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</si>
  <si>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</si>
  <si>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</si>
  <si>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</si>
  <si>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</si>
  <si>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</si>
  <si>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</si>
  <si>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</si>
  <si>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</si>
  <si>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</si>
  <si>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</si>
  <si>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</si>
  <si>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</si>
  <si>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</si>
  <si>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</si>
  <si>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</si>
  <si>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</si>
  <si>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</si>
  <si>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</si>
  <si>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</si>
  <si>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</si>
  <si>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</si>
  <si>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</si>
  <si>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</si>
  <si>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</si>
  <si>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</si>
  <si>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</si>
  <si>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</si>
  <si>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</si>
  <si>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</si>
  <si>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</si>
  <si>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</si>
  <si>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</si>
  <si>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</si>
  <si>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</si>
  <si>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</si>
  <si>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</si>
  <si>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</si>
  <si>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</si>
  <si>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</si>
  <si>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</si>
  <si>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</si>
  <si>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</si>
  <si>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</si>
  <si>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</si>
  <si>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</si>
  <si>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</si>
  <si>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</si>
  <si>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</si>
  <si>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</si>
  <si>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</si>
  <si>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</si>
  <si>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</si>
  <si>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</si>
  <si>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</si>
  <si>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</si>
  <si>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</si>
  <si>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</si>
  <si>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</si>
  <si>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</si>
  <si>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</si>
  <si>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</si>
  <si>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</si>
  <si>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</si>
  <si>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</si>
  <si>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</si>
  <si>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</si>
  <si>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</si>
  <si>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</si>
  <si>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</si>
  <si>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</si>
  <si>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</si>
  <si>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</si>
  <si>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</si>
  <si>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</si>
  <si>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</si>
  <si>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</si>
  <si>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</si>
  <si>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</si>
  <si>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</si>
  <si>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</si>
  <si>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</si>
  <si>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</si>
  <si>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</si>
  <si>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</si>
  <si>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</si>
  <si>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</si>
  <si>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</si>
  <si>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</si>
  <si>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</si>
  <si>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</si>
  <si>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</si>
  <si>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</si>
  <si>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</si>
  <si>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</si>
  <si>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</si>
  <si>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</si>
  <si>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</si>
  <si>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</si>
  <si>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</si>
  <si>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</si>
  <si>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</si>
  <si>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</si>
  <si>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</si>
  <si>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</si>
  <si>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</si>
  <si>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</si>
  <si>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</si>
  <si>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</si>
  <si>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</si>
  <si>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</si>
  <si>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</si>
  <si>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</si>
  <si>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</si>
  <si>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</si>
  <si>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</si>
  <si>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</si>
  <si>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</si>
  <si>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</si>
  <si>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</si>
  <si>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</si>
  <si>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</si>
  <si>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</si>
  <si>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</si>
  <si>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</si>
  <si>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</si>
  <si>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</si>
  <si>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</si>
  <si>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</si>
  <si>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</si>
  <si>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</si>
  <si>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</si>
  <si>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</si>
  <si>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</si>
  <si>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</si>
  <si>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</si>
  <si>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</si>
  <si>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</si>
  <si>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</si>
  <si>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</si>
  <si>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</si>
  <si>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</si>
  <si>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</si>
  <si>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</si>
  <si>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</si>
  <si>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</si>
  <si>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</si>
  <si>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</si>
  <si>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</si>
  <si>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</si>
  <si>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</si>
  <si>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</si>
  <si>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</si>
  <si>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</si>
  <si>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</si>
  <si>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</si>
  <si>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</si>
  <si>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</si>
  <si>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</si>
  <si>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</si>
  <si>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</si>
  <si>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</si>
  <si>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</si>
  <si>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</si>
  <si>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</si>
  <si>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</si>
  <si>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</si>
  <si>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</si>
  <si>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</si>
  <si>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</si>
  <si>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</si>
  <si>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</si>
  <si>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</si>
  <si>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</si>
  <si>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</si>
  <si>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</si>
  <si>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</si>
  <si>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</si>
  <si>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</si>
  <si>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</si>
  <si>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</si>
  <si>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</si>
  <si>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</si>
  <si>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</si>
  <si>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</si>
  <si>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</si>
  <si>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</si>
  <si>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</si>
  <si>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</si>
  <si>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</si>
  <si>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</si>
  <si>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</si>
  <si>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</si>
  <si>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</si>
  <si>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</si>
  <si>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</si>
  <si>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</si>
  <si>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</si>
  <si>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</si>
  <si>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</si>
  <si>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</si>
  <si>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</si>
  <si>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</si>
  <si>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</si>
  <si>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</si>
  <si>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</si>
  <si>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</si>
  <si>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</si>
  <si>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</si>
  <si>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</si>
  <si>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</si>
  <si>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</si>
  <si>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</si>
  <si>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</si>
  <si>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</si>
  <si>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</si>
  <si>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</si>
  <si>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</si>
  <si>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</si>
  <si>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</si>
  <si>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</si>
  <si>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</si>
  <si>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</si>
  <si>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</si>
  <si>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</si>
  <si>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</si>
  <si>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</si>
  <si>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</si>
  <si>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</si>
  <si>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</si>
  <si>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</si>
  <si>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</si>
  <si>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</si>
  <si>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</si>
  <si>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</si>
  <si>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</si>
  <si>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</si>
  <si>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</si>
  <si>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</si>
  <si>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</si>
  <si>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</si>
  <si>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</si>
  <si>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</si>
  <si>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</si>
  <si>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</si>
  <si>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</si>
  <si>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</si>
  <si>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</si>
  <si>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</si>
  <si>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</si>
  <si>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</si>
  <si>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</si>
  <si>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</si>
  <si>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</si>
  <si>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</si>
  <si>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</si>
  <si>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</si>
  <si>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</si>
  <si>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</si>
  <si>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</si>
  <si>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</si>
  <si>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</si>
  <si>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</si>
  <si>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</si>
  <si>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</si>
  <si>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</si>
  <si>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</si>
  <si>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</si>
  <si>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</si>
  <si>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</si>
  <si>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</si>
  <si>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</si>
  <si>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</si>
  <si>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</si>
  <si>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</si>
  <si>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</si>
  <si>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</si>
  <si>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</si>
  <si>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</si>
  <si>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</si>
  <si>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</si>
  <si>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</si>
  <si>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</si>
  <si>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</si>
  <si>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</si>
  <si>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</si>
  <si>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</si>
  <si>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</si>
  <si>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</si>
  <si>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</si>
  <si>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</si>
  <si>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</si>
  <si>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</si>
  <si>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</si>
  <si>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</si>
  <si>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</si>
  <si>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</si>
  <si>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</si>
  <si>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</si>
  <si>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</si>
  <si>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</si>
  <si>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</si>
  <si>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</si>
  <si>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</si>
  <si>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</si>
  <si>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</si>
  <si>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</si>
  <si>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</si>
  <si>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</si>
  <si>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</si>
  <si>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</si>
  <si>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</si>
  <si>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</si>
  <si>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</si>
  <si>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</si>
  <si>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</si>
  <si>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</si>
  <si>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</si>
  <si>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</si>
  <si>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</si>
  <si>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</si>
  <si>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</si>
  <si>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</si>
  <si>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</si>
  <si>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</si>
  <si>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</si>
  <si>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</si>
  <si>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</si>
  <si>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</si>
  <si>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</si>
  <si>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</si>
  <si>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</si>
  <si>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</si>
  <si>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</si>
  <si>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</si>
  <si>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</si>
  <si>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</si>
  <si>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</si>
  <si>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</si>
  <si>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</si>
  <si>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</si>
  <si>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</si>
  <si>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</si>
  <si>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</si>
  <si>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</si>
  <si>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</si>
  <si>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</si>
  <si>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</si>
  <si>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</si>
  <si>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</si>
  <si>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</si>
  <si>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</si>
  <si>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</si>
  <si>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</si>
  <si>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</si>
  <si>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</si>
  <si>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</si>
  <si>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</si>
  <si>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</si>
  <si>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</si>
  <si>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</si>
  <si>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</si>
  <si>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</si>
  <si>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</si>
  <si>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</si>
  <si>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</si>
  <si>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</si>
  <si>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</si>
  <si>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</si>
  <si>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</si>
  <si>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</si>
  <si>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</si>
  <si>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</si>
  <si>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</si>
  <si>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</si>
  <si>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</si>
  <si>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</si>
  <si>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</si>
  <si>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</si>
  <si>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</si>
  <si>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</si>
  <si>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</si>
  <si>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</si>
  <si>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</si>
  <si>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</si>
  <si>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</si>
  <si>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</si>
  <si>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</si>
  <si>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</si>
  <si>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</si>
  <si>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</si>
  <si>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</si>
  <si>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</si>
  <si>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</si>
  <si>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</si>
  <si>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</si>
  <si>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</si>
  <si>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</si>
  <si>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</si>
  <si>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</si>
  <si>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</si>
  <si>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</si>
  <si>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</si>
  <si>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</si>
  <si>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</si>
  <si>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</si>
  <si>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</si>
  <si>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</si>
  <si>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</si>
  <si>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</si>
  <si>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</si>
  <si>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</si>
  <si>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</si>
  <si>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</si>
  <si>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</si>
  <si>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</si>
  <si>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</si>
  <si>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</si>
  <si>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</si>
  <si>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</si>
  <si>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</si>
  <si>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</si>
  <si>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</si>
  <si>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</si>
  <si>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</si>
  <si>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</si>
  <si>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</si>
  <si>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</si>
  <si>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</si>
  <si>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</si>
  <si>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</si>
  <si>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</si>
  <si>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</si>
  <si>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</si>
  <si>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</si>
  <si>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</si>
  <si>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</si>
  <si>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</si>
  <si>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</si>
  <si>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</si>
  <si>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</si>
  <si>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</si>
  <si>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</si>
  <si>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</si>
  <si>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</si>
  <si>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</si>
  <si>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</si>
  <si>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</si>
  <si>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</si>
  <si>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</si>
  <si>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</si>
  <si>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</si>
  <si>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</si>
  <si>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</si>
  <si>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</si>
  <si>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</si>
  <si>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</si>
  <si>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</si>
  <si>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</si>
  <si>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</si>
  <si>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</si>
  <si>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</si>
  <si>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</si>
  <si>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</si>
  <si>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</si>
  <si>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</si>
  <si>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</si>
  <si>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</si>
  <si>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</si>
  <si>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</si>
  <si>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</si>
  <si>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</si>
  <si>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</si>
  <si>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</si>
  <si>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</si>
  <si>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</si>
  <si>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</si>
  <si>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</si>
  <si>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</si>
  <si>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</si>
  <si>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</si>
  <si>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</si>
  <si>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</si>
  <si>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</si>
  <si>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</si>
  <si>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</si>
  <si>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</si>
  <si>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</si>
  <si>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</si>
  <si>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</si>
  <si>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</si>
  <si>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</si>
  <si>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</si>
  <si>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</si>
  <si>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</si>
  <si>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</si>
  <si>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</si>
  <si>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</si>
  <si>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</si>
  <si>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</si>
  <si>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</si>
  <si>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</si>
  <si>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</si>
  <si>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</si>
  <si>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</si>
  <si>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</si>
  <si>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</si>
  <si>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</si>
  <si>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</si>
  <si>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</si>
  <si>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</si>
  <si>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</si>
  <si>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</si>
  <si>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</si>
  <si>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</si>
  <si>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</si>
  <si>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</si>
  <si>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</si>
  <si>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</si>
  <si>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</si>
  <si>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</si>
  <si>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</si>
  <si>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</si>
  <si>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</si>
  <si>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</si>
  <si>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</si>
  <si>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</si>
  <si>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</si>
  <si>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</si>
  <si>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</si>
  <si>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</si>
  <si>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</si>
  <si>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</si>
  <si>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</si>
  <si>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</si>
  <si>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</si>
  <si>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</si>
  <si>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</si>
  <si>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</si>
  <si>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</si>
  <si>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</si>
  <si>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</si>
  <si>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</si>
  <si>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</si>
  <si>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</si>
  <si>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</si>
  <si>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</si>
  <si>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</si>
  <si>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</si>
  <si>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</si>
  <si>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</si>
  <si>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</si>
  <si>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</si>
  <si>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</si>
  <si>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</si>
  <si>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</si>
  <si>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</si>
  <si>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</si>
  <si>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</si>
  <si>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</si>
  <si>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</si>
  <si>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</si>
  <si>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</si>
  <si>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</si>
  <si>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</si>
  <si>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</si>
  <si>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</si>
  <si>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</si>
  <si>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</si>
  <si>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</si>
  <si>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</si>
  <si>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</si>
  <si>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</si>
  <si>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</si>
  <si>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</si>
  <si>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</si>
  <si>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</si>
  <si>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</si>
  <si>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</si>
  <si>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</si>
  <si>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</si>
  <si>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</si>
  <si>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</si>
  <si>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</si>
  <si>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</si>
  <si>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</si>
  <si>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</si>
  <si>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</si>
  <si>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</si>
  <si>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</si>
  <si>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</si>
  <si>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</si>
  <si>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</si>
  <si>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</si>
  <si>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</si>
  <si>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</si>
  <si>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</si>
  <si>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</si>
  <si>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</si>
  <si>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</si>
  <si>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</si>
  <si>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</si>
  <si>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</si>
  <si>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</si>
  <si>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</si>
  <si>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</si>
  <si>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</si>
  <si>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</si>
  <si>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</si>
  <si>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</si>
  <si>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</si>
  <si>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</si>
  <si>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</si>
  <si>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</si>
  <si>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</si>
  <si>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</si>
  <si>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</si>
  <si>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</si>
  <si>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</si>
  <si>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</si>
  <si>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</si>
  <si>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</si>
  <si>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</si>
  <si>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</si>
  <si>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</si>
  <si>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</si>
  <si>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</si>
  <si>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</si>
  <si>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</si>
  <si>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</si>
  <si>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</si>
  <si>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</si>
  <si>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</si>
  <si>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</si>
  <si>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</si>
  <si>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</si>
  <si>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</si>
  <si>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</si>
  <si>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</si>
  <si>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</si>
  <si>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</si>
  <si>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</si>
  <si>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</si>
  <si>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</si>
  <si>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</si>
  <si>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</si>
  <si>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</si>
  <si>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</si>
  <si>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</si>
  <si>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</si>
  <si>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</si>
  <si>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</si>
  <si>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</si>
  <si>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</si>
  <si>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</si>
  <si>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</si>
  <si>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</si>
  <si>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</si>
  <si>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</si>
  <si>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</si>
  <si>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</si>
  <si>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</si>
  <si>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</si>
  <si>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</si>
  <si>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</si>
  <si>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</si>
  <si>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</si>
  <si>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</si>
  <si>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</si>
  <si>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</si>
  <si>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</si>
  <si>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</si>
  <si>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</si>
  <si>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</si>
  <si>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</si>
  <si>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</si>
  <si>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</si>
  <si>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</si>
  <si>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</si>
  <si>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</si>
  <si>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</si>
  <si>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</si>
  <si>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</si>
  <si>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</si>
  <si>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</si>
  <si>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</si>
  <si>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</si>
  <si>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</si>
  <si>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</si>
  <si>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</si>
  <si>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</si>
  <si>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</si>
  <si>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</si>
  <si>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</si>
  <si>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</si>
  <si>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</si>
  <si>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</si>
  <si>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</si>
  <si>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</si>
  <si>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</si>
  <si>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</si>
  <si>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</si>
  <si>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</si>
  <si>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</si>
  <si>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</si>
  <si>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</si>
  <si>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</si>
  <si>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</si>
  <si>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</si>
  <si>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</si>
  <si>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</si>
  <si>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</si>
  <si>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</si>
  <si>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</si>
  <si>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</si>
  <si>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</si>
  <si>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</si>
  <si>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</si>
  <si>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</si>
  <si>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</si>
  <si>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</si>
  <si>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</si>
  <si>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</si>
  <si>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</si>
  <si>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</si>
  <si>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</si>
  <si>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</si>
  <si>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</si>
  <si>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</si>
  <si>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</si>
  <si>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</si>
  <si>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</si>
  <si>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</si>
  <si>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</si>
  <si>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</si>
  <si>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</si>
  <si>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</si>
  <si>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</si>
  <si>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</si>
  <si>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</si>
  <si>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</si>
  <si>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</si>
  <si>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</si>
  <si>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</si>
  <si>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</si>
  <si>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</si>
  <si>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</si>
  <si>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</si>
  <si>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</si>
  <si>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</si>
  <si>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</si>
  <si>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</si>
  <si>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</si>
  <si>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</si>
  <si>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</si>
  <si>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</si>
  <si>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</si>
  <si>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</si>
  <si>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</si>
  <si>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</si>
  <si>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</si>
  <si>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</si>
  <si>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</si>
  <si>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</si>
  <si>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</si>
  <si>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</si>
  <si>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</si>
  <si>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</si>
  <si>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</si>
  <si>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</si>
  <si>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</si>
  <si>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</si>
  <si>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</si>
  <si>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</si>
  <si>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</si>
  <si>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</si>
  <si>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</si>
  <si>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</si>
  <si>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</si>
  <si>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</si>
  <si>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</si>
  <si>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</si>
  <si>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</si>
  <si>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</si>
  <si>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</si>
  <si>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</si>
  <si>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</si>
  <si>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</si>
  <si>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</si>
  <si>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</si>
  <si>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</si>
  <si>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</si>
  <si>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</si>
  <si>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</si>
  <si>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</si>
  <si>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</si>
  <si>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</si>
  <si>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</si>
  <si>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</si>
  <si>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</si>
  <si>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</si>
  <si>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</si>
  <si>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</si>
  <si>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</si>
  <si>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</si>
  <si>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</si>
  <si>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</si>
  <si>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</si>
  <si>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</si>
  <si>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</si>
  <si>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</si>
  <si>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</si>
  <si>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</si>
  <si>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</si>
  <si>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</si>
  <si>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</si>
  <si>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</si>
  <si>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</si>
  <si>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</si>
  <si>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</si>
  <si>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</si>
  <si>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</si>
  <si>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</si>
  <si>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</si>
  <si>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</si>
  <si>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</si>
  <si>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</si>
  <si>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</si>
  <si>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</si>
  <si>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</si>
  <si>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</si>
  <si>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</si>
  <si>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</si>
  <si>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</si>
  <si>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</si>
  <si>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</si>
  <si>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</si>
  <si>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</si>
  <si>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</si>
  <si>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</si>
  <si>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</si>
  <si>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</si>
  <si>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</si>
  <si>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</si>
  <si>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</si>
  <si>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</si>
  <si>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</si>
  <si>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</si>
  <si>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</si>
  <si>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</si>
  <si>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</si>
  <si>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</si>
  <si>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</si>
  <si>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</si>
  <si>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</si>
  <si>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</si>
  <si>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</si>
  <si>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</si>
  <si>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</si>
  <si>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</si>
  <si>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</si>
  <si>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</si>
  <si>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</si>
  <si>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</si>
  <si>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</si>
  <si>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</si>
  <si>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</si>
  <si>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</si>
  <si>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</si>
  <si>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</si>
  <si>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</si>
  <si>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</si>
  <si>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</si>
  <si>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</si>
  <si>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</si>
  <si>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</si>
  <si>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</si>
  <si>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</si>
  <si>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</si>
  <si>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</si>
  <si>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</si>
  <si>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</si>
  <si>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</si>
  <si>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</si>
  <si>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</si>
  <si>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</si>
  <si>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</si>
  <si>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</si>
  <si>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</si>
  <si>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</si>
  <si>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</si>
  <si>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</si>
  <si>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</si>
  <si>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</si>
  <si>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</si>
  <si>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</si>
  <si>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</si>
  <si>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</si>
  <si>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</si>
  <si>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</si>
  <si>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</si>
  <si>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</si>
  <si>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</si>
  <si>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</si>
  <si>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</si>
  <si>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</si>
  <si>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</si>
  <si>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</si>
  <si>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</si>
  <si>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</si>
  <si>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</si>
  <si>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</si>
  <si>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</si>
  <si>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</si>
  <si>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</si>
  <si>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</si>
  <si>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</si>
  <si>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</si>
  <si>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</si>
  <si>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</si>
  <si>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</si>
  <si>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</si>
  <si>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</si>
  <si>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</si>
  <si>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</si>
  <si>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</si>
  <si>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</si>
  <si>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</si>
  <si>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</si>
  <si>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</si>
  <si>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</si>
  <si>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</si>
  <si>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</si>
  <si>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</si>
  <si>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</si>
  <si>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</si>
  <si>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</si>
  <si>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</si>
  <si>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</si>
  <si>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</si>
  <si>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</si>
  <si>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</si>
  <si>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</si>
  <si>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</si>
  <si>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</si>
  <si>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</si>
  <si>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</si>
  <si>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</si>
  <si>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</si>
  <si>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</si>
  <si>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</si>
  <si>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</si>
  <si>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</si>
  <si>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</si>
  <si>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</si>
  <si>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</si>
  <si>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</si>
  <si>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</si>
  <si>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</si>
  <si>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</si>
  <si>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</si>
  <si>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</si>
  <si>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</si>
  <si>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</si>
  <si>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</si>
  <si>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</si>
  <si>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</si>
  <si>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</si>
  <si>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</si>
  <si>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</si>
  <si>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</si>
  <si>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</si>
  <si>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</si>
  <si>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</si>
  <si>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</si>
  <si>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</si>
  <si>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</si>
  <si>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</si>
  <si>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</si>
  <si>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</si>
  <si>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</si>
  <si>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</si>
  <si>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</si>
  <si>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</si>
  <si>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</si>
  <si>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</si>
  <si>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</si>
  <si>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</si>
  <si>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</si>
  <si>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</si>
  <si>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</si>
  <si>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</si>
  <si>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</si>
  <si>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</si>
  <si>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</si>
  <si>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</si>
  <si>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</si>
  <si>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</si>
  <si>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</si>
  <si>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</si>
  <si>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</si>
  <si>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</si>
  <si>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</si>
  <si>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</si>
  <si>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</si>
  <si>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</si>
  <si>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</si>
  <si>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</si>
  <si>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</si>
  <si>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</si>
  <si>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</si>
  <si>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</si>
  <si>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</si>
  <si>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</si>
  <si>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</si>
  <si>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</si>
  <si>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</si>
  <si>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</si>
  <si>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</si>
  <si>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</si>
  <si>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</si>
  <si>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</si>
  <si>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</si>
  <si>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</si>
  <si>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</si>
  <si>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</si>
  <si>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</si>
  <si>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</si>
  <si>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</si>
  <si>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</si>
  <si>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</si>
  <si>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</si>
  <si>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</si>
  <si>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</si>
  <si>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</si>
  <si>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</si>
  <si>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</si>
  <si>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</si>
  <si>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</si>
  <si>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</si>
  <si>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</si>
  <si>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</si>
  <si>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</si>
  <si>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</si>
  <si>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</si>
  <si>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</si>
  <si>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</si>
  <si>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</si>
  <si>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</si>
  <si>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</si>
  <si>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</si>
  <si>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</si>
  <si>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</si>
  <si>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</si>
  <si>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</si>
  <si>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</si>
  <si>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</si>
  <si>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</si>
  <si>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</si>
  <si>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</si>
  <si>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</si>
  <si>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</si>
  <si>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</si>
  <si>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</si>
  <si>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</si>
  <si>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</si>
  <si>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</si>
  <si>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</si>
  <si>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</si>
  <si>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</si>
  <si>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</si>
  <si>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</si>
  <si>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</si>
  <si>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</si>
  <si>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</si>
  <si>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</si>
  <si>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</si>
  <si>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</si>
  <si>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</si>
  <si>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</si>
  <si>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</si>
  <si>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</si>
  <si>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</si>
  <si>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</si>
  <si>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</si>
  <si>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</si>
  <si>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</si>
  <si>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</si>
  <si>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</si>
  <si>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</si>
  <si>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</si>
  <si>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</si>
  <si>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</si>
  <si>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</si>
  <si>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</si>
  <si>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</si>
  <si>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</si>
  <si>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</si>
  <si>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</si>
  <si>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</si>
  <si>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</si>
  <si>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</si>
  <si>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</si>
  <si>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</si>
  <si>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</si>
  <si>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</si>
  <si>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</si>
  <si>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</si>
  <si>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</si>
  <si>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</si>
  <si>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</si>
  <si>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</si>
  <si>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</si>
  <si>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</si>
  <si>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</si>
  <si>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</si>
  <si>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</si>
  <si>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</si>
  <si>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</si>
  <si>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</si>
  <si>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</si>
  <si>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</si>
  <si>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</si>
  <si>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</si>
  <si>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</si>
  <si>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</si>
  <si>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</si>
  <si>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</si>
  <si>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</si>
  <si>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</si>
  <si>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</si>
  <si>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</si>
  <si>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</si>
  <si>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</si>
  <si>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</si>
  <si>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</si>
  <si>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</si>
  <si>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</si>
  <si>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</si>
  <si>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</si>
  <si>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</si>
  <si>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</si>
  <si>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</si>
  <si>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</si>
  <si>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</si>
  <si>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</si>
  <si>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</si>
  <si>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</si>
  <si>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</si>
  <si>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</si>
  <si>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</si>
  <si>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</si>
  <si>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</si>
  <si>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</si>
  <si>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</si>
  <si>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</si>
  <si>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</si>
  <si>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</si>
  <si>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</si>
  <si>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</si>
  <si>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</si>
  <si>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</si>
  <si>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</si>
  <si>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</si>
  <si>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</si>
  <si>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</si>
  <si>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</si>
  <si>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</si>
  <si>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</si>
  <si>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</si>
  <si>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</si>
  <si>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</si>
  <si>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</si>
  <si>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</si>
  <si>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</si>
  <si>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</si>
  <si>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</si>
  <si>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</si>
  <si>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</si>
  <si>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</si>
  <si>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</si>
  <si>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</si>
  <si>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</si>
  <si>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</si>
  <si>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</si>
  <si>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</si>
  <si>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</si>
  <si>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</si>
  <si>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</si>
  <si>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</si>
  <si>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</si>
  <si>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</si>
  <si>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</si>
  <si>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</si>
  <si>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</si>
  <si>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</si>
  <si>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</si>
  <si>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</si>
  <si>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</si>
  <si>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</si>
  <si>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</si>
  <si>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</si>
  <si>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</si>
  <si>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</si>
  <si>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</si>
  <si>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</si>
  <si>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</si>
  <si>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</si>
  <si>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</si>
  <si>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</si>
  <si>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</si>
  <si>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</si>
  <si>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</si>
  <si>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</si>
  <si>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</si>
  <si>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</si>
  <si>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</si>
  <si>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</si>
  <si>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</si>
  <si>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</si>
  <si>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</si>
  <si>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</si>
  <si>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</si>
  <si>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</si>
  <si>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</si>
  <si>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</si>
  <si>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</si>
  <si>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</si>
  <si>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</si>
  <si>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</si>
  <si>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</si>
  <si>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</si>
  <si>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</si>
  <si>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</si>
  <si>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</si>
  <si>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</si>
  <si>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</si>
  <si>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</si>
  <si>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</si>
  <si>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</si>
  <si>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</si>
  <si>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</si>
  <si>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</si>
  <si>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</si>
  <si>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</si>
  <si>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</si>
  <si>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</si>
  <si>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</si>
  <si>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</si>
  <si>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</si>
  <si>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</si>
  <si>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</si>
  <si>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</si>
  <si>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</si>
  <si>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</si>
  <si>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</si>
  <si>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</si>
  <si>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</si>
  <si>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</si>
  <si>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</si>
  <si>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</si>
  <si>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</si>
  <si>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</si>
  <si>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</si>
  <si>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</si>
  <si>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</si>
  <si>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</si>
  <si>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</si>
  <si>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</si>
  <si>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</si>
  <si>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</si>
  <si>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</si>
  <si>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</si>
  <si>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</si>
  <si>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</si>
  <si>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</si>
  <si>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</si>
  <si>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</si>
  <si>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</si>
  <si>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</si>
  <si>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</si>
  <si>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</si>
  <si>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</si>
  <si>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</si>
  <si>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</si>
  <si>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</si>
  <si>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</si>
  <si>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</si>
  <si>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</si>
  <si>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</si>
  <si>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</si>
  <si>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</si>
  <si>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</si>
  <si>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</si>
  <si>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</si>
  <si>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</si>
  <si>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</si>
  <si>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</si>
  <si>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</si>
  <si>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</si>
  <si>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</si>
  <si>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</si>
  <si>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</si>
  <si>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</si>
  <si>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</si>
  <si>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</si>
  <si>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</si>
  <si>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</si>
  <si>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</si>
  <si>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</si>
  <si>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</si>
  <si>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</si>
  <si>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</si>
  <si>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</si>
  <si>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</si>
  <si>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</si>
  <si>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</si>
  <si>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</si>
  <si>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</si>
  <si>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</si>
  <si>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</si>
  <si>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</si>
  <si>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</si>
  <si>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</si>
  <si>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</si>
  <si>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</si>
  <si>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</si>
  <si>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</si>
  <si>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</si>
  <si>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</si>
  <si>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</si>
  <si>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</si>
  <si>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</si>
  <si>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</si>
  <si>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</si>
  <si>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</si>
  <si>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</si>
  <si>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</si>
  <si>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</si>
  <si>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</si>
  <si>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</si>
  <si>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</si>
  <si>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</si>
  <si>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</si>
  <si>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</si>
  <si>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</si>
  <si>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</si>
  <si>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</si>
  <si>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</si>
  <si>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</si>
  <si>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</si>
  <si>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</si>
  <si>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</si>
  <si>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</si>
  <si>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</si>
  <si>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</si>
  <si>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</si>
  <si>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</si>
  <si>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</si>
  <si>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</si>
  <si>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</si>
  <si>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</si>
  <si>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</si>
  <si>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</si>
  <si>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</si>
  <si>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</si>
  <si>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</si>
  <si>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</si>
  <si>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</si>
  <si>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</si>
  <si>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</si>
  <si>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</si>
  <si>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</si>
  <si>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</si>
  <si>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</si>
  <si>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</si>
  <si>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</si>
  <si>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</si>
  <si>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</si>
  <si>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</si>
  <si>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</si>
  <si>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</si>
  <si>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</si>
  <si>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</si>
  <si>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</si>
  <si>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</si>
  <si>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</si>
  <si>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</si>
  <si>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</si>
  <si>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</si>
  <si>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</si>
  <si>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</si>
  <si>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</si>
  <si>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</si>
  <si>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</si>
  <si>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</si>
  <si>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</si>
  <si>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</si>
  <si>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</si>
  <si>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</si>
  <si>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</si>
  <si>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</si>
  <si>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</si>
  <si>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</si>
  <si>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</si>
  <si>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</si>
  <si>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</si>
  <si>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</si>
  <si>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</si>
  <si>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</si>
  <si>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</si>
  <si>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</si>
  <si>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</si>
  <si>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</si>
  <si>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</si>
  <si>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</si>
  <si>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</si>
  <si>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</si>
  <si>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</si>
  <si>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</si>
  <si>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</si>
  <si>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</si>
  <si>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</si>
  <si>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</si>
  <si>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</si>
  <si>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</si>
  <si>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</si>
  <si>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</si>
  <si>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</si>
  <si>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</si>
  <si>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</si>
  <si>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</si>
  <si>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</si>
  <si>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</si>
  <si>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</si>
  <si>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</si>
  <si>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</si>
  <si>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</si>
  <si>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</si>
  <si>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</si>
  <si>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</si>
  <si>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</si>
  <si>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</si>
  <si>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</si>
  <si>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</si>
  <si>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</si>
  <si>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</si>
  <si>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</si>
  <si>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</si>
  <si>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</si>
  <si>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</si>
  <si>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</si>
  <si>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</si>
  <si>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</si>
  <si>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</si>
  <si>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</si>
  <si>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</si>
  <si>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</si>
  <si>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</si>
  <si>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</si>
  <si>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</si>
  <si>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</si>
  <si>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</si>
  <si>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</si>
  <si>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</si>
  <si>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</si>
  <si>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</si>
  <si>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</si>
  <si>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</si>
  <si>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</si>
  <si>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</si>
  <si>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</si>
  <si>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</si>
  <si>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</si>
  <si>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</si>
  <si>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</si>
  <si>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</si>
  <si>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</si>
  <si>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</si>
  <si>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</si>
  <si>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</si>
  <si>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</si>
  <si>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</si>
  <si>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</si>
  <si>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</si>
  <si>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</si>
  <si>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</si>
  <si>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</si>
  <si>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</si>
  <si>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</si>
  <si>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</si>
  <si>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</si>
  <si>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</si>
  <si>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</si>
  <si>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</si>
  <si>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</si>
  <si>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</si>
  <si>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</si>
  <si>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</si>
  <si>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</si>
  <si>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</si>
  <si>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</si>
  <si>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</si>
  <si>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</si>
  <si>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</si>
  <si>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</si>
  <si>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</si>
  <si>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</si>
  <si>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</si>
  <si>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</si>
  <si>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</si>
  <si>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</si>
  <si>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</si>
  <si>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</si>
  <si>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</si>
  <si>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</si>
  <si>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</si>
  <si>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</si>
  <si>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</si>
  <si>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</si>
  <si>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</si>
  <si>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</si>
  <si>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</si>
  <si>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</si>
  <si>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</si>
  <si>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</si>
  <si>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</si>
  <si>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</si>
  <si>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</si>
  <si>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</si>
  <si>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</si>
  <si>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</si>
  <si>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</si>
  <si>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</si>
  <si>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</si>
  <si>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</si>
  <si>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</si>
  <si>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</si>
  <si>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</si>
  <si>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</si>
  <si>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</si>
  <si>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</si>
  <si>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</si>
  <si>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</si>
  <si>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</si>
  <si>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</si>
  <si>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</si>
  <si>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</si>
  <si>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</si>
  <si>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</si>
  <si>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</si>
  <si>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</si>
  <si>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</si>
  <si>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</si>
  <si>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</si>
  <si>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</si>
  <si>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</si>
  <si>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</si>
  <si>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</si>
  <si>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</si>
  <si>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</si>
  <si>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</si>
  <si>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</si>
  <si>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</si>
  <si>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</si>
  <si>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</si>
  <si>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</si>
  <si>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</si>
  <si>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</si>
  <si>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</si>
  <si>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</si>
  <si>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</si>
  <si>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</si>
  <si>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</si>
  <si>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</si>
  <si>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</si>
  <si>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</si>
  <si>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</si>
  <si>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</si>
  <si>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</si>
  <si>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</si>
  <si>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</si>
  <si>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</si>
  <si>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</si>
  <si>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</si>
  <si>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</si>
  <si>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</si>
  <si>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</si>
  <si>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</si>
  <si>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</si>
  <si>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</si>
  <si>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</si>
  <si>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</si>
  <si>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</si>
  <si>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</si>
  <si>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</si>
  <si>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</si>
  <si>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</si>
  <si>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</si>
  <si>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</si>
  <si>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</si>
  <si>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</si>
  <si>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</si>
  <si>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</si>
  <si>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</si>
  <si>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</si>
  <si>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</si>
  <si>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</si>
  <si>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</si>
  <si>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</si>
  <si>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</si>
  <si>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</si>
  <si>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</si>
  <si>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</si>
  <si>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</si>
  <si>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</si>
  <si>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</si>
  <si>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</si>
  <si>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</si>
  <si>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</si>
  <si>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</si>
  <si>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</si>
  <si>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</si>
  <si>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</si>
  <si>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</si>
  <si>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</si>
  <si>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</si>
  <si>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</si>
  <si>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</si>
  <si>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</si>
  <si>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</si>
  <si>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</si>
  <si>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</si>
  <si>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</si>
  <si>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</si>
  <si>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</si>
  <si>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</si>
  <si>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</si>
  <si>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</si>
  <si>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</si>
  <si>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</si>
  <si>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</si>
  <si>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</si>
  <si>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</si>
  <si>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</si>
  <si>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</si>
  <si>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</si>
  <si>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</si>
  <si>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</si>
  <si>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</si>
  <si>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</si>
  <si>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</si>
  <si>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</si>
  <si>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</si>
  <si>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</si>
  <si>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</si>
  <si>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</si>
  <si>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</si>
  <si>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</si>
  <si>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</si>
  <si>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</si>
  <si>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</si>
  <si>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</si>
  <si>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</si>
  <si>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</si>
  <si>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</si>
  <si>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</si>
  <si>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</si>
  <si>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</si>
  <si>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</si>
  <si>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</si>
  <si>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</si>
  <si>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</si>
  <si>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</si>
  <si>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</si>
  <si>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</si>
  <si>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</si>
  <si>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</si>
  <si>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</si>
  <si>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</si>
  <si>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</si>
  <si>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</si>
  <si>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</si>
  <si>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</si>
  <si>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</si>
  <si>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</si>
  <si>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</si>
  <si>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</si>
  <si>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</si>
  <si>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</si>
  <si>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</si>
  <si>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</si>
  <si>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</si>
  <si>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</si>
  <si>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</si>
  <si>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</si>
  <si>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</si>
  <si>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</si>
  <si>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</si>
  <si>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</si>
  <si>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</si>
  <si>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</si>
  <si>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</si>
  <si>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</si>
  <si>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</si>
  <si>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</si>
  <si>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</si>
  <si>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</si>
  <si>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</si>
  <si>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</si>
  <si>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</si>
  <si>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</si>
  <si>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</si>
  <si>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</si>
  <si>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</si>
  <si>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</si>
  <si>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</si>
  <si>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</si>
  <si>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</si>
  <si>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</si>
  <si>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</si>
  <si>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</si>
  <si>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</si>
  <si>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</si>
  <si>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</si>
  <si>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</si>
  <si>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</si>
  <si>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</si>
  <si>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</si>
  <si>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</si>
  <si>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</si>
  <si>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</si>
  <si>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</si>
  <si>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</si>
  <si>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</si>
  <si>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</si>
  <si>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</si>
  <si>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</si>
  <si>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</si>
  <si>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</si>
  <si>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</si>
  <si>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</si>
  <si>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</si>
  <si>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</si>
  <si>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</si>
  <si>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</si>
  <si>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</si>
  <si>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</si>
  <si>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</si>
  <si>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</si>
  <si>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</si>
  <si>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</si>
  <si>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</si>
  <si>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</si>
  <si>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</si>
  <si>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</si>
  <si>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</si>
  <si>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</si>
  <si>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</si>
  <si>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</si>
  <si>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</si>
  <si>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</si>
  <si>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</si>
  <si>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</si>
  <si>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</si>
  <si>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</si>
  <si>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</si>
  <si>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</si>
  <si>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</si>
  <si>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</si>
  <si>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</si>
  <si>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</si>
  <si>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</si>
  <si>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</si>
  <si>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</si>
  <si>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</si>
  <si>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</si>
  <si>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</si>
  <si>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</si>
  <si>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</si>
  <si>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</si>
  <si>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</si>
  <si>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</si>
  <si>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</si>
  <si>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</si>
  <si>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</si>
  <si>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</si>
  <si>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</si>
  <si>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</si>
  <si>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</si>
  <si>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</si>
  <si>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</si>
  <si>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</si>
  <si>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</si>
  <si>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</si>
  <si>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</si>
  <si>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</si>
  <si>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</si>
  <si>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</si>
  <si>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</si>
  <si>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</si>
  <si>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</si>
  <si>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</si>
  <si>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</si>
  <si>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</si>
  <si>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</si>
  <si>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</si>
  <si>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</si>
  <si>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</si>
  <si>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</si>
  <si>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</si>
  <si>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</si>
  <si>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</si>
  <si>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</si>
  <si>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</si>
  <si>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</si>
  <si>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</si>
  <si>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</si>
  <si>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</si>
  <si>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</si>
  <si>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</si>
  <si>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</si>
  <si>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</si>
  <si>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</si>
  <si>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</si>
  <si>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</si>
  <si>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</si>
  <si>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</si>
  <si>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</si>
  <si>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</si>
  <si>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</si>
  <si>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</si>
  <si>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</si>
  <si>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</si>
  <si>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</si>
  <si>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</si>
  <si>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</si>
  <si>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</si>
  <si>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</si>
  <si>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</si>
  <si>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</si>
  <si>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</si>
  <si>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</si>
  <si>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</si>
  <si>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</si>
  <si>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</si>
  <si>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</si>
  <si>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</si>
  <si>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</si>
  <si>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</si>
  <si>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</si>
  <si>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</si>
  <si>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</si>
  <si>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</si>
  <si>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</si>
  <si>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</si>
  <si>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</si>
  <si>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</si>
  <si>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</si>
  <si>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</si>
  <si>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</si>
  <si>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</si>
  <si>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</si>
  <si>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</si>
  <si>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</si>
  <si>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</si>
  <si>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</si>
  <si>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</si>
  <si>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</si>
  <si>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</si>
  <si>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</si>
  <si>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</si>
  <si>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</si>
  <si>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</si>
  <si>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</si>
  <si>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</si>
  <si>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</si>
  <si>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</si>
  <si>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</si>
  <si>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</si>
  <si>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</si>
  <si>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</si>
  <si>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</si>
  <si>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</si>
  <si>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</si>
  <si>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</si>
  <si>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</si>
  <si>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</si>
  <si>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</si>
  <si>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</si>
  <si>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</si>
  <si>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</si>
  <si>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</si>
  <si>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</si>
  <si>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</si>
  <si>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</si>
  <si>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</si>
  <si>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</si>
  <si>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</si>
  <si>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</si>
  <si>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</si>
  <si>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</si>
  <si>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</si>
  <si>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</si>
  <si>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</si>
  <si>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</si>
  <si>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</si>
  <si>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</si>
  <si>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</si>
  <si>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</si>
  <si>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</si>
  <si>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</si>
  <si>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</si>
  <si>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</si>
  <si>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</si>
  <si>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</si>
  <si>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</si>
  <si>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</si>
  <si>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</si>
  <si>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</si>
  <si>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</si>
  <si>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</si>
  <si>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</si>
  <si>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</si>
  <si>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</si>
  <si>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</si>
  <si>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</si>
  <si>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</si>
  <si>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</si>
  <si>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</si>
  <si>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</si>
  <si>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</si>
  <si>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</si>
  <si>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</si>
  <si>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</si>
  <si>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</si>
  <si>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</si>
  <si>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</si>
  <si>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</si>
  <si>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</si>
  <si>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</si>
  <si>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</si>
  <si>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</si>
  <si>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</si>
  <si>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</si>
  <si>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</si>
  <si>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</si>
  <si>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</si>
  <si>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</si>
  <si>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</si>
  <si>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</si>
  <si>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</si>
  <si>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</si>
  <si>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</si>
  <si>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</si>
  <si>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</si>
  <si>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</si>
  <si>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</si>
  <si>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</si>
  <si>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</si>
  <si>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</si>
  <si>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</si>
  <si>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</si>
  <si>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</si>
  <si>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</si>
  <si>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</si>
  <si>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</si>
  <si>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</si>
  <si>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</si>
  <si>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</si>
  <si>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</si>
  <si>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</si>
  <si>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</si>
  <si>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</si>
  <si>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</si>
  <si>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</si>
  <si>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</si>
  <si>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</si>
  <si>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</si>
  <si>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</si>
  <si>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</si>
  <si>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</si>
  <si>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</si>
  <si>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</si>
  <si>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</si>
  <si>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</si>
  <si>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</si>
  <si>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</si>
  <si>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</si>
  <si>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</si>
  <si>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</si>
  <si>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</si>
  <si>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</si>
  <si>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</si>
  <si>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</si>
  <si>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</si>
  <si>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</si>
  <si>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</si>
  <si>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</si>
  <si>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</si>
  <si>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</si>
  <si>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</si>
  <si>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</si>
  <si>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</si>
  <si>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</si>
  <si>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</si>
  <si>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</si>
  <si>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</si>
  <si>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</si>
  <si>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</si>
  <si>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</si>
  <si>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</si>
  <si>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</si>
  <si>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</si>
  <si>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</si>
  <si>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</si>
  <si>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</si>
  <si>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</si>
  <si>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</si>
  <si>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</si>
  <si>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</si>
  <si>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</si>
  <si>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</si>
  <si>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</si>
  <si>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</si>
  <si>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</si>
  <si>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</si>
  <si>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</si>
  <si>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</si>
  <si>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</si>
  <si>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</si>
  <si>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</si>
  <si>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</si>
  <si>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</si>
  <si>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</si>
  <si>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</si>
  <si>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</si>
  <si>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</si>
  <si>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</si>
  <si>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</si>
  <si>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</si>
  <si>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</si>
  <si>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</si>
  <si>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</si>
  <si>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</si>
  <si>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</si>
  <si>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</si>
  <si>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</si>
  <si>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</si>
  <si>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</si>
  <si>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</si>
  <si>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</si>
  <si>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</si>
  <si>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</si>
  <si>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</si>
  <si>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</si>
  <si>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</si>
  <si>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</si>
  <si>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</si>
  <si>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</si>
  <si>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</si>
  <si>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</si>
  <si>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</si>
  <si>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</si>
  <si>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</si>
  <si>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</si>
  <si>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</si>
  <si>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</si>
  <si>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</si>
  <si>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</si>
  <si>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</si>
  <si>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</si>
  <si>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</si>
  <si>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</si>
  <si>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</si>
  <si>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</si>
  <si>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</si>
  <si>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</si>
  <si>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</si>
  <si>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</si>
  <si>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</si>
  <si>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</si>
  <si>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</si>
  <si>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</si>
  <si>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</si>
  <si>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</si>
  <si>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</si>
  <si>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</si>
  <si>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</si>
  <si>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</si>
  <si>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</si>
  <si>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</si>
  <si>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</si>
  <si>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</si>
  <si>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</si>
  <si>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</si>
  <si>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</si>
  <si>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</si>
  <si>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</si>
  <si>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</si>
  <si>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</si>
  <si>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</si>
  <si>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</si>
  <si>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</si>
  <si>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</si>
  <si>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</si>
  <si>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</si>
  <si>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</si>
  <si>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</si>
  <si>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</si>
  <si>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</si>
  <si>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</si>
  <si>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</si>
  <si>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</si>
  <si>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</si>
  <si>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</si>
  <si>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</si>
  <si>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</si>
  <si>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</si>
  <si>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</si>
  <si>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</si>
  <si>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</si>
  <si>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</si>
  <si>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</si>
  <si>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</si>
  <si>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</si>
  <si>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</si>
  <si>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</si>
  <si>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</si>
  <si>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</si>
  <si>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</si>
  <si>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</si>
  <si>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</si>
  <si>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</si>
  <si>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</si>
  <si>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</si>
  <si>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</si>
  <si>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</si>
  <si>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</si>
  <si>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</si>
  <si>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</si>
  <si>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</si>
  <si>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</si>
  <si>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</si>
  <si>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</si>
  <si>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</si>
  <si>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</si>
  <si>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</si>
  <si>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</si>
  <si>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</si>
  <si>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</si>
  <si>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</si>
  <si>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</si>
  <si>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</si>
  <si>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</si>
  <si>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</si>
  <si>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</si>
  <si>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</si>
  <si>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</si>
  <si>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</si>
  <si>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</si>
  <si>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</si>
  <si>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</si>
  <si>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</si>
  <si>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</si>
  <si>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</si>
  <si>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</si>
  <si>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</si>
  <si>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</si>
  <si>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</si>
  <si>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</si>
  <si>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</si>
  <si>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</si>
  <si>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</si>
  <si>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</si>
  <si>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</si>
  <si>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</si>
  <si>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</si>
  <si>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</si>
  <si>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</si>
  <si>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</si>
  <si>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</si>
  <si>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</si>
  <si>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</si>
  <si>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</si>
  <si>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</si>
  <si>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</si>
  <si>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</si>
  <si>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</si>
  <si>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</si>
  <si>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</si>
  <si>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</si>
  <si>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</si>
  <si>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</si>
  <si>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</si>
  <si>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</si>
  <si>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</si>
  <si>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</si>
  <si>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</si>
  <si>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</si>
  <si>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</si>
  <si>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</si>
  <si>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</si>
  <si>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</si>
  <si>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</si>
  <si>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</si>
  <si>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</si>
  <si>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</si>
  <si>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</si>
  <si>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</si>
  <si>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</si>
  <si>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</si>
  <si>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</si>
  <si>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</si>
  <si>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</si>
  <si>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</si>
  <si>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</si>
  <si>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</si>
  <si>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</si>
  <si>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</si>
  <si>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</si>
  <si>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</si>
  <si>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</si>
  <si>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</si>
  <si>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</si>
  <si>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</si>
  <si>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</si>
  <si>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</si>
  <si>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</si>
  <si>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</si>
  <si>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</si>
  <si>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</si>
  <si>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</si>
  <si>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</si>
  <si>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</si>
  <si>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</si>
  <si>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</si>
  <si>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</si>
  <si>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</si>
  <si>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</si>
  <si>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</si>
  <si>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</si>
  <si>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</si>
  <si>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</si>
  <si>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</si>
  <si>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</si>
  <si>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</si>
  <si>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</si>
  <si>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</si>
  <si>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</si>
  <si>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</si>
  <si>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</si>
  <si>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</si>
  <si>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</si>
  <si>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</si>
  <si>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</si>
  <si>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</si>
  <si>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</si>
  <si>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</si>
  <si>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</si>
  <si>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</si>
  <si>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</si>
  <si>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</si>
  <si>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</si>
  <si>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</si>
  <si>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</si>
  <si>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</si>
  <si>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</si>
  <si>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</si>
  <si>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</si>
  <si>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</si>
  <si>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</si>
  <si>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</si>
  <si>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</si>
  <si>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</si>
  <si>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</si>
  <si>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</si>
  <si>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</si>
  <si>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</si>
  <si>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</si>
  <si>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</si>
  <si>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</si>
  <si>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</si>
  <si>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</si>
  <si>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</si>
  <si>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</si>
  <si>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</si>
  <si>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</si>
  <si>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</si>
  <si>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</si>
  <si>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</si>
  <si>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</si>
  <si>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</si>
  <si>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</si>
  <si>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</si>
  <si>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</si>
  <si>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</si>
  <si>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</si>
  <si>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</si>
  <si>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</si>
  <si>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</si>
  <si>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</si>
  <si>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</si>
  <si>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</si>
  <si>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</si>
  <si>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</si>
  <si>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</si>
  <si>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</si>
  <si>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</si>
  <si>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</si>
  <si>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</si>
  <si>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</si>
  <si>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</si>
  <si>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</si>
  <si>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</si>
  <si>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</si>
  <si>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</si>
  <si>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</si>
  <si>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</si>
  <si>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</si>
  <si>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</si>
  <si>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</si>
  <si>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</si>
  <si>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</si>
  <si>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</si>
  <si>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</si>
  <si>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</si>
  <si>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</si>
  <si>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</si>
  <si>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</si>
  <si>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</si>
  <si>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</si>
  <si>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</si>
  <si>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</si>
  <si>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</si>
  <si>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</si>
  <si>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</si>
  <si>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</si>
  <si>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</si>
  <si>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</si>
  <si>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</si>
  <si>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</si>
  <si>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</si>
  <si>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</si>
  <si>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</si>
  <si>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</si>
  <si>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</si>
  <si>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</si>
  <si>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</si>
  <si>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</si>
  <si>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</si>
  <si>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</si>
  <si>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</si>
  <si>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</si>
  <si>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</si>
  <si>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</si>
  <si>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</si>
  <si>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</si>
  <si>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</si>
  <si>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</si>
  <si>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</si>
  <si>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</si>
  <si>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</si>
  <si>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</si>
  <si>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</si>
  <si>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</si>
  <si>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</si>
  <si>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</si>
  <si>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</si>
  <si>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</si>
  <si>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</si>
  <si>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</si>
  <si>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</si>
  <si>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</si>
  <si>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</si>
  <si>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</si>
  <si>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</si>
  <si>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</si>
  <si>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</si>
  <si>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</si>
  <si>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</si>
  <si>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</si>
  <si>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</si>
  <si>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</si>
  <si>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</si>
  <si>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</si>
  <si>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</si>
  <si>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</si>
  <si>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</si>
  <si>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</si>
  <si>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</si>
  <si>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</si>
  <si>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</si>
  <si>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</si>
  <si>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</si>
  <si>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</si>
  <si>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</si>
  <si>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</si>
  <si>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</si>
  <si>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</si>
  <si>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</si>
  <si>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</si>
  <si>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</si>
  <si>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</si>
  <si>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</si>
  <si>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</si>
  <si>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</si>
  <si>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</si>
  <si>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</si>
  <si>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</si>
  <si>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</si>
  <si>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</si>
  <si>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</si>
  <si>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</si>
  <si>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</si>
  <si>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</si>
  <si>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</si>
  <si>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</si>
  <si>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</si>
  <si>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</si>
  <si>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</si>
  <si>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</si>
  <si>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</si>
  <si>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</si>
  <si>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</si>
  <si>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</si>
  <si>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</si>
  <si>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</si>
  <si>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</si>
  <si>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</si>
  <si>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</si>
  <si>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</si>
  <si>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</si>
  <si>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</si>
  <si>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</si>
  <si>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</si>
  <si>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</si>
  <si>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</si>
  <si>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</si>
  <si>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</si>
  <si>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</si>
  <si>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</si>
  <si>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</si>
  <si>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</si>
  <si>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</si>
  <si>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</si>
  <si>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</si>
  <si>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</si>
  <si>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</si>
  <si>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</si>
  <si>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</si>
  <si>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</si>
  <si>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</si>
  <si>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</si>
  <si>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</si>
  <si>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</si>
  <si>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</si>
  <si>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</si>
  <si>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</si>
  <si>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</si>
  <si>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</si>
  <si>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</si>
  <si>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</si>
  <si>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</si>
  <si>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</si>
  <si>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</si>
  <si>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</si>
  <si>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</si>
  <si>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</si>
  <si>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</si>
  <si>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</si>
  <si>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</si>
  <si>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</si>
  <si>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</si>
  <si>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</si>
  <si>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</si>
  <si>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</si>
  <si>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</si>
  <si>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</si>
  <si>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</si>
  <si>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</si>
  <si>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</si>
  <si>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</si>
  <si>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</si>
  <si>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</si>
  <si>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</si>
  <si>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</si>
  <si>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</si>
  <si>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</si>
  <si>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</si>
  <si>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</si>
  <si>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</si>
  <si>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</si>
  <si>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</si>
  <si>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</si>
  <si>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</si>
  <si>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</si>
  <si>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</si>
  <si>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</si>
  <si>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</si>
  <si>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</si>
  <si>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</si>
  <si>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</si>
  <si>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</si>
  <si>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</si>
  <si>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</si>
  <si>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</si>
  <si>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</si>
  <si>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</si>
  <si>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</si>
  <si>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</si>
  <si>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</si>
  <si>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</si>
  <si>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</si>
  <si>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</si>
  <si>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</si>
  <si>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</si>
  <si>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</si>
  <si>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</si>
  <si>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</si>
  <si>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</si>
  <si>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</si>
  <si>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</si>
  <si>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</si>
  <si>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</si>
  <si>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</si>
  <si>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</si>
  <si>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</si>
  <si>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</si>
  <si>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</si>
  <si>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</si>
  <si>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</si>
  <si>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</si>
  <si>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</si>
  <si>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</si>
  <si>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</si>
  <si>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</si>
  <si>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</si>
  <si>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</si>
  <si>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</si>
  <si>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</si>
  <si>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</si>
  <si>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</si>
  <si>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</si>
  <si>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</si>
  <si>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</si>
  <si>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</si>
  <si>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</si>
  <si>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</si>
  <si>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</si>
  <si>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</si>
  <si>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</si>
  <si>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</si>
  <si>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</si>
  <si>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</si>
  <si>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</si>
  <si>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</si>
  <si>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</si>
  <si>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</si>
  <si>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</si>
  <si>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</si>
  <si>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</si>
  <si>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</si>
  <si>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</si>
  <si>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</si>
  <si>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</si>
  <si>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</si>
  <si>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</si>
  <si>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</si>
  <si>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</si>
  <si>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</si>
  <si>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</si>
  <si>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</si>
  <si>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</si>
  <si>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</si>
  <si>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</si>
  <si>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</si>
  <si>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</si>
  <si>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</si>
  <si>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</si>
  <si>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</si>
  <si>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</si>
  <si>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</si>
  <si>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</si>
  <si>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</si>
  <si>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</si>
  <si>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</si>
  <si>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</si>
  <si>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</si>
  <si>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</si>
  <si>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</si>
  <si>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</si>
  <si>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</si>
  <si>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</si>
  <si>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</si>
  <si>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</si>
  <si>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</si>
  <si>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</si>
  <si>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</si>
  <si>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</si>
  <si>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</si>
  <si>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</si>
  <si>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</si>
  <si>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</si>
  <si>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</si>
  <si>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</si>
  <si>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</si>
  <si>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</si>
  <si>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</si>
  <si>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</si>
  <si>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</si>
  <si>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</si>
  <si>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</si>
  <si>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</si>
  <si>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</si>
  <si>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</si>
  <si>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</si>
  <si>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</si>
  <si>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</si>
  <si>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</si>
  <si>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</si>
  <si>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</si>
  <si>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</si>
  <si>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</si>
  <si>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</si>
  <si>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</si>
  <si>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</si>
  <si>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</si>
  <si>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</si>
  <si>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</si>
  <si>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</si>
  <si>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</si>
  <si>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</si>
  <si>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</si>
  <si>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</si>
  <si>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</si>
  <si>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</si>
  <si>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</si>
  <si>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</si>
  <si>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</si>
  <si>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</si>
  <si>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</si>
  <si>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</si>
  <si>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</si>
  <si>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</si>
  <si>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</si>
  <si>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</si>
  <si>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</si>
  <si>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</si>
  <si>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</si>
  <si>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</si>
  <si>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</si>
  <si>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</si>
  <si>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</si>
  <si>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</si>
  <si>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</si>
  <si>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</si>
  <si>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</si>
  <si>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</si>
  <si>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</si>
  <si>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</si>
  <si>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</si>
  <si>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</si>
  <si>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</si>
  <si>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</si>
  <si>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</si>
  <si>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</si>
  <si>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</si>
  <si>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</si>
  <si>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</si>
  <si>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</si>
  <si>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</si>
  <si>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</si>
  <si>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</si>
  <si>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</si>
  <si>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</si>
  <si>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</si>
  <si>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</si>
  <si>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</si>
  <si>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</si>
  <si>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</si>
  <si>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</si>
  <si>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</si>
  <si>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</si>
  <si>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</si>
  <si>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</si>
  <si>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</si>
  <si>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</si>
  <si>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</si>
  <si>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</si>
  <si>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</si>
  <si>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</si>
  <si>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</si>
  <si>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</si>
  <si>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</si>
  <si>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</si>
  <si>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</si>
  <si>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</si>
  <si>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</si>
  <si>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</si>
  <si>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</si>
  <si>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</si>
  <si>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</si>
  <si>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</si>
  <si>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</si>
  <si>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</si>
  <si>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</si>
  <si>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</si>
  <si>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</si>
  <si>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</si>
  <si>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</si>
  <si>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</si>
  <si>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</si>
  <si>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</si>
  <si>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</si>
  <si>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</si>
  <si>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</si>
  <si>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</si>
  <si>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</si>
  <si>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</si>
  <si>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</si>
  <si>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</si>
  <si>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</si>
  <si>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</si>
  <si>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</si>
  <si>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</si>
  <si>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</si>
  <si>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</si>
  <si>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</si>
  <si>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</si>
  <si>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</si>
  <si>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</si>
  <si>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</si>
  <si>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</si>
  <si>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</si>
  <si>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</si>
  <si>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</si>
  <si>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</si>
  <si>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</si>
  <si>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</si>
  <si>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</si>
  <si>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</si>
  <si>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</si>
  <si>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</si>
  <si>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</si>
  <si>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</si>
  <si>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</si>
  <si>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</si>
  <si>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</si>
  <si>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</si>
  <si>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</si>
  <si>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</si>
  <si>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</si>
  <si>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</si>
  <si>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</si>
  <si>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</si>
  <si>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</si>
  <si>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</si>
  <si>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</si>
  <si>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</si>
  <si>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</si>
  <si>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</si>
  <si>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</si>
  <si>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</si>
  <si>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</si>
  <si>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</si>
  <si>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</si>
  <si>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</si>
  <si>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</si>
  <si>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</si>
  <si>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</si>
  <si>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</si>
  <si>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</si>
  <si>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</si>
  <si>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</si>
  <si>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</si>
  <si>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</si>
  <si>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</si>
  <si>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</si>
  <si>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</si>
  <si>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</si>
  <si>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</si>
  <si>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</si>
  <si>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</si>
  <si>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</si>
  <si>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</si>
  <si>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</si>
  <si>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</si>
  <si>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</si>
  <si>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</si>
  <si>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</si>
  <si>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</si>
  <si>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</si>
  <si>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</si>
  <si>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</si>
  <si>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</si>
  <si>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</si>
  <si>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</si>
  <si>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</si>
  <si>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</si>
  <si>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</si>
  <si>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</si>
  <si>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</si>
  <si>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</si>
  <si>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</si>
  <si>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</si>
  <si>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</si>
  <si>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</si>
  <si>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</si>
  <si>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</si>
  <si>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</si>
  <si>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</si>
  <si>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</si>
  <si>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</si>
  <si>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</si>
  <si>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</si>
  <si>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</si>
  <si>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</si>
  <si>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</si>
  <si>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</si>
  <si>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</si>
  <si>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</si>
  <si>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</si>
  <si>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</si>
  <si>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</si>
  <si>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</si>
  <si>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</si>
  <si>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</si>
  <si>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</si>
  <si>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</si>
  <si>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</si>
  <si>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</si>
  <si>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</si>
  <si>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</si>
  <si>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</si>
  <si>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</si>
  <si>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</si>
  <si>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</si>
  <si>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</si>
  <si>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</si>
  <si>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</si>
  <si>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</si>
  <si>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</si>
  <si>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</si>
  <si>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</si>
  <si>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</si>
  <si>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</si>
  <si>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</si>
  <si>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</si>
  <si>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</si>
  <si>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</si>
  <si>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</si>
  <si>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</si>
  <si>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</si>
  <si>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</si>
  <si>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</si>
  <si>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</si>
  <si>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</si>
  <si>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</si>
  <si>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</si>
  <si>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</si>
  <si>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</si>
  <si>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</si>
  <si>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</si>
  <si>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</si>
  <si>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</si>
  <si>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</si>
  <si>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</si>
  <si>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</si>
  <si>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</si>
  <si>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</si>
  <si>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</si>
  <si>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</si>
  <si>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</si>
  <si>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</si>
  <si>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</si>
  <si>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</si>
  <si>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</si>
  <si>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</si>
  <si>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</si>
  <si>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</si>
  <si>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</si>
  <si>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</si>
  <si>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</si>
  <si>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</si>
  <si>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</si>
  <si>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</si>
  <si>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</si>
  <si>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</si>
  <si>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</si>
  <si>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</si>
  <si>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</si>
  <si>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</si>
  <si>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</si>
  <si>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</si>
  <si>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</si>
  <si>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</si>
  <si>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</si>
  <si>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</si>
  <si>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</si>
  <si>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</si>
  <si>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</si>
  <si>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</si>
  <si>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</si>
  <si>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</si>
  <si>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</si>
  <si>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</si>
  <si>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</si>
  <si>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</si>
  <si>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</si>
  <si>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</si>
  <si>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</si>
  <si>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</si>
  <si>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</si>
  <si>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</si>
  <si>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</si>
  <si>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</si>
  <si>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</si>
  <si>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</si>
  <si>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</si>
  <si>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</si>
  <si>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</si>
  <si>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</si>
  <si>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</si>
  <si>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</si>
  <si>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</si>
  <si>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</si>
  <si>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</si>
  <si>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</si>
  <si>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</si>
  <si>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</si>
  <si>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</si>
  <si>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</si>
  <si>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</si>
  <si>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</si>
  <si>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</si>
  <si>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</si>
  <si>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</si>
  <si>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</si>
  <si>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</si>
  <si>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</si>
  <si>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</si>
  <si>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</si>
  <si>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</si>
  <si>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</si>
  <si>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</si>
  <si>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</si>
  <si>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</si>
  <si>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</si>
  <si>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</si>
  <si>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</si>
  <si>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</si>
  <si>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</si>
  <si>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</si>
  <si>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</si>
  <si>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</si>
  <si>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</si>
  <si>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</si>
  <si>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</si>
  <si>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</si>
  <si>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</si>
  <si>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</si>
  <si>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</si>
  <si>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</si>
  <si>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</si>
  <si>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</si>
  <si>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</si>
  <si>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</si>
  <si>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</si>
  <si>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</si>
  <si>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</si>
  <si>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</si>
  <si>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</si>
  <si>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</si>
  <si>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</si>
  <si>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</si>
  <si>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</si>
  <si>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</si>
  <si>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</si>
  <si>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</si>
  <si>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</si>
  <si>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</si>
  <si>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</si>
  <si>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</si>
  <si>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</si>
  <si>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</si>
  <si>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</si>
  <si>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</si>
  <si>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</si>
  <si>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</si>
  <si>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</si>
  <si>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</si>
  <si>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</si>
  <si>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</si>
  <si>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</si>
  <si>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</si>
  <si>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</si>
  <si>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</si>
  <si>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</si>
  <si>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</si>
  <si>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</si>
  <si>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</si>
  <si>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</si>
  <si>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</si>
  <si>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</si>
  <si>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</si>
  <si>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</si>
  <si>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</si>
  <si>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</si>
  <si>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</si>
  <si>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</si>
  <si>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</si>
  <si>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</si>
  <si>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</si>
  <si>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</si>
  <si>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</si>
  <si>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</si>
  <si>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</si>
  <si>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</si>
  <si>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</si>
  <si>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</si>
  <si>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</si>
  <si>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</si>
  <si>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</si>
  <si>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</si>
  <si>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</si>
  <si>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</si>
  <si>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</si>
  <si>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</si>
  <si>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</si>
  <si>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</si>
  <si>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</si>
  <si>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</si>
  <si>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</si>
  <si>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</si>
  <si>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</si>
  <si>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</si>
  <si>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</si>
  <si>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</si>
  <si>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</si>
  <si>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</si>
  <si>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</si>
  <si>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</si>
  <si>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</si>
  <si>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</si>
  <si>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</si>
  <si>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</si>
  <si>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</si>
  <si>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</si>
  <si>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</si>
  <si>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</si>
  <si>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</si>
  <si>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</si>
  <si>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</si>
  <si>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</si>
  <si>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</si>
  <si>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</si>
  <si>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</si>
  <si>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</si>
  <si>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</si>
  <si>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</si>
  <si>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</si>
  <si>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</si>
  <si>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</si>
  <si>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</si>
  <si>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</si>
  <si>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</si>
  <si>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</si>
  <si>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</si>
  <si>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</si>
  <si>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</si>
  <si>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</si>
  <si>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</si>
  <si>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</si>
  <si>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</si>
  <si>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</si>
  <si>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</si>
  <si>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</si>
  <si>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</si>
  <si>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</si>
  <si>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</si>
  <si>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</si>
  <si>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</si>
  <si>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</si>
  <si>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</si>
  <si>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</si>
  <si>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</si>
  <si>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</si>
  <si>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</si>
  <si>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</si>
  <si>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</si>
  <si>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</si>
  <si>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</si>
  <si>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</si>
  <si>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</si>
  <si>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</si>
  <si>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</si>
  <si>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</si>
  <si>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</si>
  <si>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</si>
  <si>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</si>
  <si>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</si>
  <si>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</si>
  <si>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</si>
  <si>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</si>
  <si>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</si>
  <si>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</si>
  <si>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</si>
  <si>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</si>
  <si>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</si>
  <si>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</si>
  <si>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</si>
  <si>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</si>
  <si>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</si>
  <si>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</si>
  <si>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</si>
  <si>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</si>
  <si>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</si>
  <si>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</si>
  <si>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</si>
  <si>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</si>
  <si>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</si>
  <si>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</si>
  <si>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</si>
  <si>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</si>
  <si>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</si>
  <si>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</si>
  <si>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</si>
  <si>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</si>
  <si>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</si>
  <si>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</si>
  <si>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</si>
  <si>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</si>
  <si>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</si>
  <si>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</si>
  <si>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</si>
  <si>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</si>
  <si>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</si>
  <si>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</si>
  <si>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</si>
  <si>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</si>
  <si>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</si>
  <si>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</si>
  <si>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</si>
  <si>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</si>
  <si>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</si>
  <si>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</si>
  <si>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</si>
  <si>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</si>
  <si>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</si>
  <si>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</si>
  <si>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</si>
  <si>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</si>
  <si>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</si>
  <si>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</si>
  <si>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</si>
  <si>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</si>
  <si>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</si>
  <si>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</si>
  <si>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</si>
  <si>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</si>
  <si>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</si>
  <si>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</si>
  <si>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</si>
  <si>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</si>
  <si>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</si>
  <si>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</si>
  <si>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</si>
  <si>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</si>
  <si>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</si>
  <si>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</si>
  <si>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</si>
  <si>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</si>
  <si>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</si>
  <si>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</si>
  <si>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</si>
  <si>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</si>
  <si>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</si>
  <si>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</si>
  <si>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</si>
  <si>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</si>
  <si>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</si>
  <si>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</si>
  <si>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</si>
  <si>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</si>
  <si>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</si>
  <si>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</si>
  <si>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</si>
  <si>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</si>
  <si>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</si>
  <si>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</si>
  <si>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</si>
  <si>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</si>
  <si>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</si>
  <si>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</si>
  <si>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</si>
  <si>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</si>
  <si>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</si>
  <si>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</si>
  <si>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</si>
  <si>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</si>
  <si>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</si>
  <si>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</si>
  <si>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</si>
  <si>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</si>
  <si>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</si>
  <si>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</si>
  <si>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</si>
  <si>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</si>
  <si>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</si>
  <si>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</si>
  <si>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</si>
  <si>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</si>
  <si>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</si>
  <si>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</si>
  <si>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</si>
  <si>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</si>
  <si>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</si>
  <si>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</si>
  <si>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</si>
  <si>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</si>
  <si>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</si>
  <si>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</si>
  <si>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</si>
  <si>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</si>
  <si>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</si>
  <si>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</si>
  <si>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</si>
  <si>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</si>
  <si>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</si>
  <si>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</si>
  <si>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</si>
  <si>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</si>
  <si>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</si>
  <si>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</si>
  <si>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</si>
  <si>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</si>
  <si>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</si>
  <si>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</si>
  <si>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</si>
  <si>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</si>
  <si>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</si>
  <si>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</si>
  <si>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</si>
  <si>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</si>
  <si>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</si>
  <si>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</si>
  <si>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</si>
  <si>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</si>
  <si>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</si>
  <si>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</si>
  <si>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</si>
  <si>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</si>
  <si>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</si>
  <si>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</si>
  <si>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</si>
  <si>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</si>
  <si>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</si>
  <si>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</si>
  <si>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</si>
  <si>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</si>
  <si>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</si>
  <si>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</si>
  <si>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</si>
  <si>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</si>
  <si>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</si>
  <si>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</si>
  <si>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</si>
  <si>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</si>
  <si>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</si>
  <si>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</si>
  <si>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</si>
  <si>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</si>
  <si>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</si>
  <si>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</si>
  <si>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</si>
  <si>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</si>
  <si>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</si>
  <si>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</si>
  <si>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</si>
  <si>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</si>
  <si>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</si>
  <si>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</si>
  <si>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</si>
  <si>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</si>
  <si>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</si>
  <si>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</si>
  <si>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</si>
  <si>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</si>
  <si>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</si>
  <si>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</si>
  <si>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</si>
  <si>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</si>
  <si>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</si>
  <si>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</si>
  <si>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</si>
  <si>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</si>
  <si>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</si>
  <si>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</si>
  <si>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</si>
  <si>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</si>
  <si>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</si>
  <si>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</si>
  <si>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</si>
  <si>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</si>
  <si>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</si>
  <si>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</si>
  <si>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</si>
  <si>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</si>
  <si>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</si>
  <si>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</si>
  <si>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</si>
  <si>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</si>
  <si>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</si>
  <si>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</si>
  <si>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</si>
  <si>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</si>
  <si>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</si>
  <si>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</si>
  <si>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</si>
  <si>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</si>
  <si>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</si>
  <si>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</si>
  <si>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</si>
  <si>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</si>
  <si>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</si>
  <si>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</si>
  <si>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</si>
  <si>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</si>
  <si>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</si>
  <si>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</si>
  <si>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</si>
  <si>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</si>
  <si>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</si>
  <si>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</si>
  <si>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</si>
  <si>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</si>
  <si>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</si>
  <si>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</si>
  <si>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</si>
  <si>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</si>
  <si>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</si>
  <si>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</si>
  <si>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</si>
  <si>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</si>
  <si>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</si>
  <si>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</si>
  <si>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</si>
  <si>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</si>
  <si>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</si>
  <si>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</si>
  <si>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</si>
  <si>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</si>
  <si>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</si>
  <si>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</si>
  <si>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</si>
  <si>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</si>
  <si>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</si>
  <si>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</si>
  <si>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</si>
  <si>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</si>
  <si>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</si>
  <si>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</si>
  <si>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</si>
  <si>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</si>
  <si>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</si>
  <si>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</si>
  <si>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</si>
  <si>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</si>
  <si>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</si>
  <si>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</si>
  <si>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</si>
  <si>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</si>
  <si>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</si>
  <si>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</si>
  <si>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</si>
  <si>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</si>
  <si>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</si>
  <si>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</si>
  <si>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</si>
  <si>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</si>
  <si>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</si>
  <si>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</si>
  <si>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</si>
  <si>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</si>
  <si>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</si>
  <si>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</si>
  <si>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</si>
  <si>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</si>
  <si>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</si>
  <si>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</si>
  <si>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</si>
  <si>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</si>
  <si>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</si>
  <si>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</si>
  <si>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</si>
  <si>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</si>
  <si>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</si>
  <si>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</si>
  <si>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</si>
  <si>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</si>
  <si>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</si>
  <si>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</si>
  <si>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</si>
  <si>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</si>
  <si>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</si>
  <si>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</si>
  <si>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</si>
  <si>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</si>
  <si>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</si>
  <si>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</si>
  <si>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</si>
  <si>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</si>
  <si>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</si>
  <si>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</si>
  <si>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</si>
  <si>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</si>
  <si>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</si>
  <si>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</si>
  <si>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</si>
  <si>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</si>
  <si>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</si>
  <si>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</si>
  <si>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</si>
  <si>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</si>
  <si>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</si>
  <si>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</si>
  <si>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</si>
  <si>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</si>
  <si>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</si>
  <si>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</si>
  <si>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</si>
  <si>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</si>
  <si>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</si>
  <si>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</si>
  <si>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</si>
  <si>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</si>
  <si>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</si>
  <si>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</si>
  <si>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</si>
  <si>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</si>
  <si>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</si>
  <si>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</si>
  <si>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</si>
  <si>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</si>
  <si>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</si>
  <si>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</si>
  <si>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</si>
  <si>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</si>
  <si>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</si>
  <si>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</si>
  <si>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</si>
  <si>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</si>
  <si>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</si>
  <si>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</si>
  <si>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</si>
  <si>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</si>
  <si>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</si>
  <si>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</si>
  <si>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</si>
  <si>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</si>
  <si>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</si>
  <si>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</si>
  <si>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</si>
  <si>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</si>
  <si>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</si>
  <si>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</si>
  <si>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</si>
  <si>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</si>
  <si>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</si>
  <si>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</si>
  <si>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</si>
  <si>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</si>
  <si>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</si>
  <si>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</si>
  <si>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</si>
  <si>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</si>
  <si>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</si>
  <si>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</si>
  <si>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</si>
  <si>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</si>
  <si>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</si>
  <si>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</si>
  <si>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</si>
  <si>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</si>
  <si>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</si>
  <si>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</si>
  <si>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</si>
  <si>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</si>
  <si>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</si>
  <si>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</si>
  <si>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</si>
  <si>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</si>
  <si>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</si>
  <si>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</si>
  <si>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</si>
  <si>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</si>
  <si>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</si>
  <si>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</si>
  <si>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</si>
  <si>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</si>
  <si>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</si>
  <si>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</si>
  <si>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</si>
  <si>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</si>
  <si>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</si>
  <si>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</si>
  <si>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</si>
  <si>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</si>
  <si>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</si>
  <si>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</si>
  <si>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</si>
  <si>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</si>
  <si>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</si>
  <si>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</si>
  <si>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</si>
  <si>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</si>
  <si>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</si>
  <si>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</si>
  <si>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</si>
  <si>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</si>
  <si>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</si>
  <si>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</si>
  <si>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</si>
  <si>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</si>
  <si>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</si>
  <si>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</si>
  <si>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</si>
  <si>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</si>
  <si>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</si>
  <si>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</si>
  <si>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</si>
  <si>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</si>
  <si>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</si>
  <si>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</si>
  <si>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</si>
  <si>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</si>
  <si>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</si>
  <si>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</si>
  <si>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</si>
  <si>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</si>
  <si>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</si>
  <si>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</si>
  <si>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</si>
  <si>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</si>
  <si>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</si>
  <si>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</si>
  <si>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</si>
  <si>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</si>
  <si>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</si>
  <si>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</si>
  <si>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</si>
  <si>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</si>
  <si>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</si>
  <si>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</si>
  <si>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</si>
  <si>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</si>
  <si>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</si>
  <si>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</si>
  <si>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</si>
  <si>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</si>
  <si>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</si>
  <si>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</si>
  <si>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</si>
  <si>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</si>
  <si>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</si>
  <si>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</si>
  <si>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</si>
  <si>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</si>
  <si>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</si>
  <si>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</si>
  <si>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</si>
  <si>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</si>
  <si>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</si>
  <si>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</si>
  <si>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</si>
  <si>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</si>
  <si>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</si>
  <si>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</si>
  <si>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</si>
  <si>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</si>
  <si>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</si>
  <si>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</si>
  <si>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</si>
  <si>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</si>
  <si>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</si>
  <si>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</si>
  <si>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</si>
  <si>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</si>
  <si>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</si>
  <si>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</si>
  <si>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</si>
  <si>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</si>
  <si>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</si>
  <si>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</si>
  <si>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</si>
  <si>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</si>
  <si>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</si>
  <si>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</si>
  <si>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</si>
  <si>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</si>
  <si>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</si>
  <si>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</si>
  <si>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</si>
  <si>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</si>
  <si>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</si>
  <si>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</si>
  <si>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</si>
  <si>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</si>
  <si>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</si>
  <si>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</si>
  <si>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</si>
  <si>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</si>
  <si>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</si>
  <si>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</si>
  <si>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</si>
  <si>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</si>
  <si>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</si>
  <si>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</si>
  <si>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</si>
  <si>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</si>
  <si>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</si>
  <si>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</si>
  <si>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</si>
  <si>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</si>
  <si>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</si>
  <si>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</si>
  <si>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</si>
  <si>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</si>
  <si>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</si>
  <si>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</si>
  <si>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</si>
  <si>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</si>
  <si>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</si>
  <si>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</si>
  <si>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</si>
  <si>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</si>
  <si>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</si>
  <si>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</si>
  <si>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</si>
  <si>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</si>
  <si>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</si>
  <si>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</si>
  <si>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</si>
  <si>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</si>
  <si>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</si>
  <si>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</si>
  <si>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</si>
  <si>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</si>
  <si>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</si>
  <si>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</si>
  <si>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</si>
  <si>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</si>
  <si>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</si>
  <si>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</si>
  <si>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</si>
  <si>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</si>
  <si>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</si>
  <si>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</si>
  <si>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</si>
  <si>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</si>
  <si>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</si>
  <si>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</si>
  <si>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</si>
  <si>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</si>
  <si>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</si>
  <si>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</si>
  <si>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</si>
  <si>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</si>
  <si>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</si>
  <si>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</si>
  <si>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</si>
  <si>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</si>
  <si>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</si>
  <si>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</si>
  <si>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</si>
  <si>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</si>
  <si>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</si>
  <si>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</si>
  <si>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</si>
  <si>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</si>
  <si>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</si>
  <si>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</si>
  <si>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</si>
  <si>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</si>
  <si>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</si>
  <si>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</si>
  <si>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</si>
  <si>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</si>
  <si>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</si>
  <si>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</si>
  <si>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</si>
  <si>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</si>
  <si>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</si>
  <si>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</si>
  <si>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</si>
  <si>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</si>
  <si>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</si>
  <si>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</si>
  <si>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</si>
  <si>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</si>
  <si>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</si>
  <si>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</si>
  <si>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</si>
  <si>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</si>
  <si>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</si>
  <si>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</si>
  <si>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</si>
  <si>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</si>
  <si>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</si>
  <si>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</si>
  <si>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</si>
  <si>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</si>
  <si>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</si>
  <si>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</si>
  <si>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</si>
  <si>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</si>
  <si>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</si>
  <si>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</si>
  <si>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</si>
  <si>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</si>
  <si>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</si>
  <si>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</si>
  <si>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</si>
  <si>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</si>
  <si>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</si>
  <si>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</si>
  <si>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</si>
  <si>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</si>
  <si>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</si>
  <si>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</si>
  <si>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</si>
  <si>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</si>
  <si>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</si>
  <si>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</si>
  <si>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</si>
  <si>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</si>
  <si>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</si>
  <si>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</si>
  <si>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</si>
  <si>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</si>
  <si>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</si>
  <si>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</si>
  <si>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</si>
  <si>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</si>
  <si>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</si>
  <si>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</si>
  <si>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</si>
  <si>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</si>
  <si>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</si>
  <si>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</si>
  <si>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</si>
  <si>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</si>
  <si>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</si>
  <si>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</si>
  <si>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</si>
  <si>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</si>
  <si>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</si>
  <si>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</si>
  <si>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</si>
  <si>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</si>
  <si>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</si>
  <si>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</si>
  <si>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</si>
  <si>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</si>
  <si>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</si>
  <si>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</si>
  <si>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</si>
  <si>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</si>
  <si>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</si>
  <si>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</si>
  <si>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</si>
  <si>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</si>
  <si>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</si>
  <si>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</si>
  <si>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</si>
  <si>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</si>
  <si>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</si>
  <si>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</si>
  <si>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</si>
  <si>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</si>
  <si>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</si>
  <si>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</si>
  <si>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</si>
  <si>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</si>
  <si>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</si>
  <si>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</si>
  <si>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</si>
  <si>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</si>
  <si>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</si>
  <si>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</si>
  <si>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</si>
  <si>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</si>
  <si>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</si>
  <si>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</si>
  <si>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</si>
  <si>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</si>
  <si>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</si>
  <si>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</si>
  <si>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</si>
  <si>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</si>
  <si>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</si>
  <si>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</si>
  <si>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</si>
  <si>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</si>
  <si>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</si>
  <si>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</si>
  <si>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</si>
  <si>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</si>
  <si>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</si>
  <si>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</si>
  <si>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</si>
  <si>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</si>
  <si>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</si>
  <si>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</si>
  <si>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</si>
  <si>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</si>
  <si>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</si>
  <si>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</si>
  <si>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</si>
  <si>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</si>
  <si>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</si>
  <si>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</si>
  <si>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</si>
  <si>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</si>
  <si>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</si>
  <si>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</si>
  <si>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</si>
  <si>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</si>
  <si>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</si>
  <si>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</si>
  <si>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</si>
  <si>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</si>
  <si>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</si>
  <si>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</si>
  <si>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</si>
  <si>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</si>
  <si>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</si>
  <si>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</si>
  <si>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</si>
  <si>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</si>
  <si>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</si>
  <si>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</si>
  <si>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</si>
  <si>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</si>
  <si>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</si>
  <si>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</si>
  <si>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</si>
  <si>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</si>
  <si>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</si>
  <si>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</si>
  <si>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</si>
  <si>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</si>
  <si>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</si>
  <si>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</si>
  <si>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</si>
  <si>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</si>
  <si>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</si>
  <si>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</si>
  <si>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</si>
  <si>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</si>
  <si>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</si>
  <si>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</si>
  <si>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</si>
  <si>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</si>
  <si>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</si>
  <si>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</si>
  <si>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</si>
  <si>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</si>
  <si>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</si>
  <si>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</si>
  <si>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</si>
  <si>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</si>
  <si>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</si>
  <si>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</si>
  <si>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</si>
  <si>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</si>
  <si>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</si>
  <si>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</si>
  <si>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</si>
  <si>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</si>
  <si>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</si>
  <si>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</si>
  <si>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</si>
  <si>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</si>
  <si>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</si>
  <si>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</si>
  <si>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</si>
  <si>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</si>
  <si>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</si>
  <si>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</si>
  <si>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</si>
  <si>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</si>
  <si>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</si>
  <si>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</si>
  <si>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</si>
  <si>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</si>
  <si>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</si>
  <si>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</si>
  <si>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</si>
  <si>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</si>
  <si>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</si>
  <si>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</si>
  <si>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</si>
  <si>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</si>
  <si>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</si>
  <si>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</si>
  <si>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</si>
  <si>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</si>
  <si>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</si>
  <si>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</si>
  <si>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</si>
  <si>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</si>
  <si>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</si>
  <si>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</si>
  <si>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</si>
  <si>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</si>
  <si>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</si>
  <si>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</si>
  <si>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</si>
  <si>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</si>
  <si>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</si>
  <si>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</si>
  <si>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</si>
  <si>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</si>
  <si>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</si>
  <si>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</si>
  <si>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</si>
  <si>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</si>
  <si>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</si>
  <si>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</si>
  <si>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</si>
  <si>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</si>
  <si>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</si>
  <si>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</si>
  <si>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</si>
  <si>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</si>
  <si>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</si>
  <si>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</si>
  <si>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</si>
  <si>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</si>
  <si>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</si>
  <si>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</si>
  <si>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</si>
  <si>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</si>
  <si>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</si>
  <si>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</si>
  <si>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</si>
  <si>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</si>
  <si>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</si>
  <si>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</si>
  <si>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</si>
  <si>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</si>
  <si>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</si>
  <si>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</si>
  <si>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</si>
  <si>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</si>
  <si>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</si>
  <si>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</si>
  <si>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</si>
  <si>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</si>
  <si>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</si>
  <si>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</si>
  <si>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</si>
  <si>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</si>
  <si>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</si>
  <si>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</si>
  <si>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</si>
  <si>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</si>
  <si>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</si>
  <si>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</si>
  <si>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</si>
  <si>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</si>
  <si>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</si>
  <si>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</si>
  <si>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</si>
  <si>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</si>
  <si>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</si>
  <si>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</si>
  <si>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</si>
  <si>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</si>
  <si>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</si>
  <si>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</si>
  <si>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</si>
  <si>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</si>
  <si>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</si>
  <si>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</si>
  <si>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</si>
  <si>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</si>
  <si>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</si>
  <si>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</si>
  <si>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</si>
  <si>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</si>
  <si>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</si>
  <si>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</si>
  <si>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</si>
  <si>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</si>
  <si>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</si>
  <si>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</si>
  <si>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</si>
  <si>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</si>
  <si>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</si>
  <si>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</si>
  <si>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</si>
  <si>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</si>
  <si>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</si>
  <si>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</si>
  <si>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</si>
  <si>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</si>
  <si>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</si>
  <si>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</si>
  <si>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</si>
  <si>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</si>
  <si>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</si>
  <si>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</si>
  <si>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</si>
  <si>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</si>
  <si>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</si>
  <si>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</si>
  <si>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</si>
  <si>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</si>
  <si>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</si>
  <si>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</si>
  <si>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</si>
  <si>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</si>
  <si>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</si>
  <si>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</si>
  <si>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</si>
  <si>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</si>
  <si>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</si>
  <si>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</si>
  <si>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</si>
  <si>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</si>
  <si>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</si>
  <si>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</si>
  <si>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</si>
  <si>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</si>
  <si>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</si>
  <si>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</si>
  <si>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</si>
  <si>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</si>
  <si>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</si>
  <si>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</si>
  <si>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</si>
  <si>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</si>
  <si>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</si>
  <si>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</si>
  <si>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</si>
  <si>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</si>
  <si>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</si>
  <si>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</si>
  <si>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</si>
  <si>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</si>
  <si>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</si>
  <si>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</si>
  <si>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</si>
  <si>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</si>
  <si>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</si>
  <si>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</si>
  <si>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</si>
  <si>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</si>
  <si>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</si>
  <si>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</si>
  <si>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</si>
  <si>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</si>
  <si>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</si>
  <si>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</si>
  <si>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</si>
  <si>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</si>
  <si>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</si>
  <si>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</si>
  <si>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</si>
  <si>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</si>
  <si>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</si>
  <si>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</si>
  <si>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</si>
  <si>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</si>
  <si>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</si>
  <si>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</si>
  <si>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</si>
  <si>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</si>
  <si>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</si>
  <si>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</si>
  <si>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</si>
  <si>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</si>
  <si>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</si>
  <si>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</si>
  <si>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</si>
  <si>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</si>
  <si>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</si>
  <si>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</si>
  <si>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</si>
  <si>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</si>
  <si>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</si>
  <si>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</si>
  <si>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</si>
  <si>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</si>
  <si>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</si>
  <si>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</si>
  <si>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</si>
  <si>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</si>
  <si>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</si>
  <si>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</si>
  <si>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</si>
  <si>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</si>
  <si>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</si>
  <si>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</si>
  <si>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</si>
  <si>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</si>
  <si>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</si>
  <si>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</si>
  <si>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</si>
  <si>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</si>
  <si>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</si>
  <si>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</si>
  <si>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</si>
  <si>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</si>
  <si>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</si>
  <si>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</si>
  <si>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</si>
  <si>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</si>
  <si>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</si>
  <si>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</si>
  <si>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</si>
  <si>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</si>
  <si>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</si>
  <si>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</si>
  <si>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</si>
  <si>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</si>
  <si>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</si>
  <si>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</si>
  <si>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</si>
  <si>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</si>
  <si>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</si>
  <si>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</si>
  <si>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</si>
  <si>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</si>
  <si>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</si>
  <si>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</si>
  <si>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</si>
  <si>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</si>
  <si>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</si>
  <si>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</si>
  <si>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</si>
  <si>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</si>
  <si>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</si>
  <si>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</si>
  <si>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</si>
  <si>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</si>
  <si>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</si>
  <si>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</si>
  <si>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</si>
  <si>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</si>
  <si>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</si>
  <si>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</si>
  <si>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</si>
  <si>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</si>
  <si>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</si>
  <si>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</si>
  <si>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</si>
  <si>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</si>
  <si>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</si>
  <si>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</si>
  <si>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</si>
  <si>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</si>
  <si>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</si>
  <si>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</si>
  <si>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</si>
  <si>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</si>
  <si>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</si>
  <si>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</si>
  <si>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</si>
  <si>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</si>
  <si>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</si>
  <si>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</si>
  <si>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</si>
  <si>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</si>
  <si>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</si>
  <si>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</si>
  <si>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</si>
  <si>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</si>
  <si>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</si>
  <si>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</si>
  <si>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</si>
  <si>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</si>
  <si>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</si>
  <si>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</si>
  <si>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</si>
  <si>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</si>
  <si>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</si>
  <si>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</si>
  <si>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</si>
  <si>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</si>
  <si>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</si>
  <si>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</si>
  <si>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</si>
  <si>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</si>
  <si>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</si>
  <si>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</si>
  <si>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</si>
  <si>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</si>
  <si>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</si>
  <si>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</si>
  <si>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</si>
  <si>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</si>
  <si>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</si>
  <si>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</si>
  <si>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</si>
  <si>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</si>
  <si>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</si>
  <si>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</si>
  <si>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</si>
  <si>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</si>
  <si>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</si>
  <si>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</si>
  <si>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</si>
  <si>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</si>
  <si>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</si>
  <si>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</si>
  <si>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</si>
  <si>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</si>
  <si>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</si>
  <si>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</si>
  <si>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</si>
  <si>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</si>
  <si>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</si>
  <si>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</si>
  <si>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</si>
  <si>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</si>
  <si>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</si>
  <si>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</si>
  <si>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</si>
  <si>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</si>
  <si>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</si>
  <si>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</si>
  <si>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</si>
  <si>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</si>
  <si>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</si>
  <si>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</si>
  <si>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</si>
  <si>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</si>
  <si>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</si>
  <si>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</si>
  <si>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</si>
  <si>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</si>
  <si>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</si>
  <si>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</si>
  <si>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</si>
  <si>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</si>
  <si>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</si>
  <si>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</si>
  <si>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</si>
  <si>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</si>
  <si>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</si>
  <si>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</si>
  <si>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</si>
  <si>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</si>
  <si>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</si>
  <si>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</si>
  <si>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</si>
  <si>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</si>
  <si>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</si>
  <si>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</si>
  <si>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</si>
  <si>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</si>
  <si>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</si>
  <si>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</si>
  <si>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</si>
  <si>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</si>
  <si>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</si>
  <si>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</si>
  <si>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</si>
  <si>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</si>
  <si>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</si>
  <si>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</si>
  <si>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</si>
  <si>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</si>
  <si>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</si>
  <si>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</si>
  <si>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</si>
  <si>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</si>
  <si>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</si>
  <si>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</si>
  <si>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</si>
  <si>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</si>
  <si>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</si>
  <si>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</si>
  <si>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</si>
  <si>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</si>
  <si>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</si>
  <si>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</si>
  <si>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</si>
  <si>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</si>
  <si>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</si>
  <si>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</si>
  <si>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</si>
  <si>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</si>
  <si>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</si>
  <si>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</si>
  <si>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</si>
  <si>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</si>
  <si>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</si>
  <si>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</si>
  <si>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</si>
  <si>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</si>
  <si>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</si>
  <si>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</si>
  <si>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</si>
  <si>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</si>
  <si>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</si>
  <si>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</si>
  <si>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</si>
  <si>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</si>
  <si>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</si>
  <si>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</si>
  <si>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</si>
  <si>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</si>
  <si>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</si>
  <si>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</si>
  <si>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</si>
  <si>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</si>
  <si>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</si>
  <si>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</si>
  <si>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</si>
  <si>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</si>
  <si>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</si>
  <si>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</si>
  <si>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</si>
  <si>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</si>
  <si>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</si>
  <si>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</si>
  <si>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</si>
  <si>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</si>
  <si>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</si>
  <si>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</si>
  <si>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</si>
  <si>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</si>
  <si>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</si>
  <si>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</si>
  <si>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</si>
  <si>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</si>
  <si>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</si>
  <si>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</si>
  <si>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</si>
  <si>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</si>
  <si>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</si>
  <si>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</si>
  <si>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</si>
  <si>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</si>
  <si>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</si>
  <si>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</si>
  <si>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</si>
  <si>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</si>
  <si>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</si>
  <si>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</si>
  <si>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</si>
  <si>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</si>
  <si>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</si>
  <si>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</si>
  <si>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</si>
  <si>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</si>
  <si>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</si>
  <si>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</si>
  <si>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</si>
  <si>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</si>
  <si>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</si>
  <si>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</si>
  <si>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</si>
  <si>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</si>
  <si>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</si>
  <si>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</si>
  <si>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</si>
  <si>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</si>
  <si>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</si>
  <si>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</si>
  <si>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</si>
  <si>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</si>
  <si>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</si>
  <si>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</si>
  <si>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</si>
  <si>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</si>
  <si>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</si>
  <si>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</si>
  <si>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</si>
  <si>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</si>
  <si>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</si>
  <si>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</si>
  <si>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</si>
  <si>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</si>
  <si>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</si>
  <si>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</si>
  <si>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</si>
  <si>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</si>
  <si>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</si>
  <si>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</si>
  <si>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</si>
  <si>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</si>
  <si>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</si>
  <si>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</si>
  <si>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</si>
  <si>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</si>
  <si>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</si>
  <si>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</si>
  <si>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</si>
  <si>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</si>
  <si>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</si>
  <si>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</si>
  <si>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</si>
  <si>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</si>
  <si>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</si>
  <si>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</si>
  <si>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</si>
  <si>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</si>
  <si>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</si>
  <si>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</si>
  <si>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</si>
  <si>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</si>
  <si>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</si>
  <si>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</si>
  <si>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</si>
  <si>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</si>
  <si>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</si>
  <si>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</si>
  <si>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</si>
  <si>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</si>
  <si>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</si>
  <si>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</si>
  <si>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</si>
  <si>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</si>
  <si>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</si>
  <si>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</si>
  <si>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</si>
  <si>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</si>
  <si>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</si>
  <si>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</si>
  <si>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</si>
  <si>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</si>
  <si>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</si>
  <si>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</si>
  <si>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</si>
  <si>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</si>
  <si>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</si>
  <si>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</si>
  <si>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</si>
  <si>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</si>
  <si>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</si>
  <si>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</si>
  <si>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</si>
  <si>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</si>
  <si>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</si>
  <si>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</si>
  <si>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</si>
  <si>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</si>
  <si>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</si>
  <si>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</si>
  <si>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</si>
  <si>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</si>
  <si>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</si>
  <si>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</si>
  <si>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</si>
  <si>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</si>
  <si>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</si>
  <si>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</si>
  <si>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</si>
  <si>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</si>
  <si>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</si>
  <si>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</si>
  <si>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</si>
  <si>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</si>
  <si>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</si>
  <si>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</si>
  <si>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</si>
  <si>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</si>
  <si>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</si>
  <si>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</si>
  <si>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</si>
  <si>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</si>
  <si>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</si>
  <si>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</si>
  <si>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</si>
  <si>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</si>
  <si>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</si>
  <si>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</si>
  <si>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</si>
  <si>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</si>
  <si>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</si>
  <si>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</si>
  <si>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</si>
  <si>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</si>
  <si>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</si>
  <si>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</si>
  <si>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</si>
  <si>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</si>
  <si>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</si>
  <si>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</si>
  <si>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</si>
  <si>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</si>
  <si>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</si>
  <si>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</si>
  <si>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</si>
  <si>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</si>
  <si>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</si>
  <si>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</si>
  <si>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</si>
  <si>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</si>
  <si>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</si>
  <si>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</si>
  <si>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</si>
  <si>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</si>
  <si>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</si>
  <si>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</si>
  <si>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</si>
  <si>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</si>
  <si>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</si>
  <si>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</si>
  <si>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</si>
  <si>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</si>
  <si>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</si>
  <si>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</si>
  <si>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</si>
  <si>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</si>
  <si>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</si>
  <si>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</si>
  <si>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</si>
  <si>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</si>
  <si>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</si>
  <si>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</si>
  <si>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</si>
  <si>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</si>
  <si>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</si>
  <si>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</si>
  <si>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</si>
  <si>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</si>
  <si>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</si>
  <si>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</si>
  <si>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</si>
  <si>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</si>
  <si>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</si>
  <si>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</si>
  <si>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</si>
  <si>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</si>
  <si>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</si>
  <si>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</si>
  <si>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</si>
  <si>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</si>
  <si>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</si>
  <si>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</si>
  <si>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</si>
  <si>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</si>
  <si>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</si>
  <si>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</si>
  <si>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</si>
  <si>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</si>
  <si>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</si>
  <si>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</si>
  <si>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</si>
  <si>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</si>
  <si>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</si>
  <si>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</si>
  <si>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</si>
  <si>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</si>
  <si>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</si>
  <si>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</si>
  <si>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</si>
  <si>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</si>
  <si>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</si>
  <si>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</si>
  <si>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</si>
  <si>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</si>
  <si>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</si>
  <si>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</si>
  <si>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</si>
  <si>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</si>
  <si>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</si>
  <si>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</si>
  <si>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</si>
  <si>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</si>
  <si>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</si>
  <si>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</si>
  <si>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</si>
  <si>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</si>
  <si>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</si>
  <si>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</si>
  <si>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</si>
  <si>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</si>
  <si>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</si>
  <si>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</si>
  <si>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</si>
  <si>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</si>
  <si>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</si>
  <si>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</si>
  <si>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</si>
  <si>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</si>
  <si>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</si>
  <si>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</si>
  <si>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</si>
  <si>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</si>
  <si>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</si>
  <si>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</si>
  <si>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</si>
  <si>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</si>
  <si>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</si>
  <si>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</si>
  <si>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</si>
  <si>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</si>
  <si>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</si>
  <si>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</si>
  <si>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</si>
  <si>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</si>
  <si>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</si>
  <si>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</si>
  <si>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</si>
  <si>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</si>
  <si>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</si>
  <si>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</si>
  <si>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</si>
  <si>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</si>
  <si>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</si>
  <si>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</si>
  <si>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</si>
  <si>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</si>
  <si>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</si>
  <si>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</si>
  <si>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</si>
  <si>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</si>
  <si>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</si>
  <si>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</si>
  <si>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</si>
  <si>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</si>
  <si>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</si>
  <si>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</si>
  <si>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</si>
  <si>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</si>
  <si>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</si>
  <si>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</si>
  <si>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</si>
  <si>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</si>
  <si>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</si>
  <si>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</si>
  <si>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</si>
  <si>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</si>
  <si>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</si>
  <si>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</si>
  <si>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</si>
  <si>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</si>
  <si>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</si>
  <si>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</si>
  <si>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</si>
  <si>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</si>
  <si>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</si>
  <si>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</si>
  <si>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</si>
  <si>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</si>
  <si>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</si>
  <si>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</si>
  <si>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</si>
  <si>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</si>
  <si>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</si>
  <si>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</si>
  <si>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</si>
  <si>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</si>
  <si>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</si>
  <si>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</si>
  <si>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</si>
  <si>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</si>
  <si>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</si>
  <si>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</si>
  <si>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</si>
  <si>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</si>
  <si>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</si>
  <si>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</si>
  <si>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</si>
  <si>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</si>
  <si>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</si>
  <si>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</si>
  <si>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</si>
  <si>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</si>
  <si>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</si>
  <si>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</si>
  <si>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</si>
  <si>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</si>
  <si>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</si>
  <si>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</si>
  <si>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</si>
  <si>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</si>
  <si>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</si>
  <si>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</si>
  <si>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</si>
  <si>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</si>
  <si>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</si>
  <si>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</si>
  <si>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</si>
  <si>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</si>
  <si>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</si>
  <si>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</si>
  <si>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</si>
  <si>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</si>
  <si>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</si>
  <si>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</si>
  <si>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</si>
  <si>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</si>
  <si>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</si>
  <si>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</si>
  <si>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</si>
  <si>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</si>
  <si>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</si>
  <si>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</si>
  <si>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</si>
  <si>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</si>
  <si>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</si>
  <si>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</si>
  <si>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</si>
  <si>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</si>
  <si>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</si>
  <si>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</si>
  <si>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</si>
  <si>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</si>
  <si>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</si>
  <si>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</si>
  <si>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</si>
  <si>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</si>
  <si>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</si>
  <si>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</si>
  <si>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</si>
  <si>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</si>
  <si>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</si>
  <si>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</si>
  <si>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</si>
  <si>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</si>
  <si>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</si>
  <si>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</si>
  <si>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</si>
  <si>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</si>
  <si>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</si>
  <si>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</si>
  <si>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</si>
  <si>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</si>
  <si>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</si>
  <si>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</si>
  <si>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</si>
  <si>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</si>
  <si>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</si>
  <si>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</si>
  <si>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</si>
  <si>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</si>
  <si>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</si>
  <si>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</si>
  <si>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</si>
  <si>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</si>
  <si>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</si>
  <si>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</si>
  <si>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</si>
  <si>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</si>
  <si>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</si>
  <si>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</si>
  <si>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</si>
  <si>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</si>
  <si>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</si>
  <si>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</si>
  <si>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</si>
  <si>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</si>
  <si>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</si>
  <si>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</si>
  <si>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</si>
  <si>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</si>
  <si>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</si>
  <si>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</si>
  <si>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</si>
  <si>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</si>
  <si>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</si>
  <si>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</si>
  <si>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</si>
  <si>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</si>
  <si>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</si>
  <si>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</si>
  <si>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</si>
  <si>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</si>
  <si>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</si>
  <si>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</si>
  <si>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</si>
  <si>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</si>
  <si>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</si>
  <si>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</si>
  <si>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</si>
  <si>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</si>
  <si>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</si>
  <si>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</si>
  <si>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</si>
  <si>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</si>
  <si>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</si>
  <si>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</si>
  <si>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</si>
  <si>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</si>
  <si>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</si>
  <si>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</si>
  <si>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</si>
  <si>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</si>
  <si>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</si>
  <si>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</si>
  <si>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</si>
  <si>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</si>
  <si>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</si>
  <si>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</si>
  <si>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</si>
  <si>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</si>
  <si>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</si>
  <si>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</si>
  <si>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</si>
  <si>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</si>
  <si>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</si>
  <si>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</si>
  <si>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</si>
  <si>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</si>
  <si>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</si>
  <si>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</si>
  <si>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</si>
  <si>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</si>
  <si>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</si>
  <si>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</si>
  <si>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</si>
  <si>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</si>
  <si>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</si>
  <si>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</si>
  <si>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</si>
  <si>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</si>
  <si>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</si>
  <si>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</si>
  <si>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</si>
  <si>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</si>
  <si>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</si>
  <si>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</si>
  <si>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</si>
  <si>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</si>
  <si>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</si>
  <si>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</si>
  <si>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</si>
  <si>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</si>
  <si>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</si>
  <si>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</si>
  <si>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</si>
  <si>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</si>
  <si>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</si>
  <si>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</si>
  <si>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</si>
  <si>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</si>
  <si>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</si>
  <si>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</si>
  <si>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</si>
  <si>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</si>
  <si>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</si>
  <si>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</si>
  <si>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</si>
  <si>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</si>
  <si>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</si>
  <si>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</si>
  <si>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</si>
  <si>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</si>
  <si>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</si>
  <si>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</si>
  <si>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</si>
  <si>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</si>
  <si>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</si>
  <si>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</si>
  <si>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</si>
  <si>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</si>
  <si>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</si>
  <si>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</si>
  <si>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</si>
  <si>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</si>
  <si>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</si>
  <si>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</si>
  <si>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</si>
  <si>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</si>
  <si>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</si>
  <si>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</si>
  <si>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</si>
  <si>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</si>
  <si>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</si>
  <si>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</si>
  <si>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</si>
  <si>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</si>
  <si>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</si>
  <si>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</si>
  <si>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</si>
  <si>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</si>
  <si>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</si>
  <si>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</si>
  <si>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</si>
  <si>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</si>
  <si>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</si>
  <si>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</si>
  <si>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</si>
  <si>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</si>
  <si>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</si>
  <si>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</si>
  <si>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</si>
  <si>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</si>
  <si>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</si>
  <si>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</si>
  <si>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</si>
  <si>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</si>
  <si>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</si>
  <si>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</si>
  <si>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</si>
  <si>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</si>
  <si>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</si>
  <si>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</si>
  <si>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</si>
  <si>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</si>
  <si>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</si>
  <si>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</si>
  <si>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</si>
  <si>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</si>
  <si>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</si>
  <si>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</si>
  <si>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</si>
  <si>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</si>
  <si>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</si>
  <si>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</si>
  <si>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</si>
  <si>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</si>
  <si>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</si>
  <si>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</si>
  <si>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</si>
  <si>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</si>
  <si>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</si>
  <si>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</si>
  <si>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</si>
  <si>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</si>
  <si>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</si>
  <si>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</si>
  <si>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</si>
  <si>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</si>
  <si>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</si>
  <si>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</si>
  <si>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</si>
  <si>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</si>
  <si>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</si>
  <si>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</si>
  <si>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</si>
  <si>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</si>
  <si>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</si>
  <si>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</si>
  <si>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</si>
  <si>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</si>
  <si>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</si>
  <si>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</si>
  <si>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</si>
  <si>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</si>
  <si>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</si>
  <si>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</si>
  <si>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</si>
  <si>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</si>
  <si>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</si>
  <si>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</si>
  <si>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</si>
  <si>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</si>
  <si>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</si>
  <si>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</si>
  <si>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</si>
  <si>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</si>
  <si>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</si>
  <si>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</si>
  <si>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</si>
  <si>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</si>
  <si>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</si>
  <si>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</si>
  <si>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</si>
  <si>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</si>
  <si>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</si>
  <si>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</si>
  <si>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</si>
  <si>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</si>
  <si>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</si>
  <si>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</si>
  <si>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</si>
  <si>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</si>
  <si>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</si>
  <si>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</si>
  <si>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</si>
  <si>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</si>
  <si>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</si>
  <si>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</si>
  <si>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</si>
  <si>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</si>
  <si>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</si>
  <si>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</si>
  <si>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</si>
  <si>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</si>
  <si>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</si>
  <si>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</si>
  <si>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</si>
  <si>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</si>
  <si>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</si>
  <si>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</si>
  <si>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</si>
  <si>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</si>
  <si>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</si>
  <si>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</si>
  <si>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</si>
  <si>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</si>
  <si>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</si>
  <si>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</si>
  <si>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</si>
  <si>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</si>
  <si>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</si>
  <si>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</si>
  <si>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</si>
  <si>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</si>
  <si>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</si>
  <si>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</si>
  <si>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</si>
  <si>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</si>
  <si>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</si>
  <si>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</si>
  <si>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</si>
  <si>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</si>
  <si>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</si>
  <si>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</si>
  <si>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</si>
  <si>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</si>
  <si>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</si>
  <si>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</si>
  <si>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</si>
  <si>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</si>
  <si>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</si>
  <si>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</si>
  <si>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</si>
  <si>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</si>
  <si>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</si>
  <si>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</si>
  <si>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</si>
  <si>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</si>
  <si>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</si>
  <si>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</si>
  <si>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</si>
  <si>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</si>
  <si>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</si>
  <si>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</si>
  <si>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</si>
  <si>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</si>
  <si>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</si>
  <si>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</si>
  <si>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</si>
  <si>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</si>
  <si>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</si>
  <si>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</si>
  <si>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</si>
  <si>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</si>
  <si>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</si>
  <si>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</si>
  <si>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</si>
  <si>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</si>
  <si>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</si>
  <si>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</si>
  <si>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</si>
  <si>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</si>
  <si>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</si>
  <si>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</si>
  <si>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</si>
  <si>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</si>
  <si>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</si>
  <si>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</si>
  <si>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</si>
  <si>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</si>
  <si>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</si>
  <si>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</si>
  <si>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</si>
  <si>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</si>
  <si>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</si>
  <si>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</si>
  <si>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</si>
  <si>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</si>
  <si>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</si>
  <si>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</si>
  <si>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</si>
  <si>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</si>
  <si>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</si>
  <si>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</si>
  <si>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</si>
  <si>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</si>
  <si>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</si>
  <si>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</si>
  <si>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</si>
  <si>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</si>
  <si>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</si>
  <si>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</si>
  <si>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</si>
  <si>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</si>
  <si>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</si>
  <si>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</si>
  <si>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</si>
  <si>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</si>
  <si>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</si>
  <si>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</si>
  <si>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</si>
  <si>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</si>
  <si>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</si>
  <si>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</si>
  <si>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</si>
  <si>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</si>
  <si>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</si>
  <si>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</si>
  <si>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</si>
  <si>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</si>
  <si>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</si>
  <si>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</si>
  <si>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</si>
  <si>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</si>
  <si>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</si>
  <si>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</si>
  <si>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</si>
  <si>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</si>
  <si>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</si>
  <si>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</si>
  <si>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</si>
  <si>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</si>
  <si>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</si>
  <si>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</si>
  <si>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</si>
  <si>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</si>
  <si>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</si>
  <si>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</si>
  <si>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</si>
  <si>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</si>
  <si>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</si>
  <si>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</si>
  <si>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</si>
  <si>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</si>
  <si>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</si>
  <si>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</si>
  <si>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</si>
  <si>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</si>
  <si>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</si>
  <si>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</si>
  <si>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</si>
  <si>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</si>
  <si>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</si>
  <si>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</si>
  <si>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</si>
  <si>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</si>
  <si>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</si>
  <si>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</si>
  <si>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</si>
  <si>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</si>
  <si>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</si>
  <si>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</si>
  <si>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</si>
  <si>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</si>
  <si>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</si>
  <si>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</si>
  <si>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</si>
  <si>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</si>
  <si>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</si>
  <si>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</si>
  <si>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</si>
  <si>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</si>
  <si>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</si>
  <si>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</si>
  <si>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</si>
  <si>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</si>
  <si>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</si>
  <si>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</si>
  <si>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</si>
  <si>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</si>
  <si>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</si>
  <si>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</si>
  <si>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</si>
  <si>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</si>
  <si>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</si>
  <si>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</si>
  <si>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</si>
  <si>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</si>
  <si>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</si>
  <si>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</si>
  <si>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</si>
  <si>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</si>
  <si>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</si>
  <si>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</si>
  <si>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</si>
  <si>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</si>
  <si>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</si>
  <si>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</si>
  <si>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</si>
  <si>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</si>
  <si>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</si>
  <si>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</si>
  <si>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</si>
  <si>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</si>
  <si>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</si>
  <si>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</si>
  <si>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</si>
  <si>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</si>
  <si>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</si>
  <si>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</si>
  <si>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</si>
  <si>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</si>
  <si>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</si>
  <si>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</si>
  <si>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</si>
  <si>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</si>
  <si>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</si>
  <si>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</si>
  <si>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</si>
  <si>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</si>
  <si>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</si>
  <si>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</si>
  <si>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</si>
  <si>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</si>
  <si>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</si>
  <si>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</si>
  <si>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</si>
  <si>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</si>
  <si>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</si>
  <si>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</si>
  <si>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</si>
  <si>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</si>
  <si>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</si>
  <si>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</si>
  <si>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</si>
  <si>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</si>
  <si>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</si>
  <si>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</si>
  <si>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</si>
  <si>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</si>
  <si>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</si>
  <si>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</si>
  <si>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</si>
  <si>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</si>
  <si>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</si>
  <si>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</si>
  <si>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</si>
  <si>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</si>
  <si>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</si>
  <si>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</si>
  <si>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</si>
  <si>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</si>
  <si>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</si>
  <si>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</si>
  <si>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</si>
  <si>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</si>
  <si>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</si>
  <si>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</si>
  <si>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</si>
  <si>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</si>
  <si>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</si>
  <si>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</si>
  <si>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</si>
  <si>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</si>
  <si>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</si>
  <si>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</si>
  <si>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</si>
  <si>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</si>
  <si>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</si>
  <si>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</si>
  <si>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</si>
  <si>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</si>
  <si>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</si>
  <si>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</si>
  <si>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</si>
  <si>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</si>
  <si>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</si>
  <si>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</si>
  <si>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</si>
  <si>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</si>
  <si>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</si>
  <si>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</si>
  <si>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</si>
  <si>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</si>
  <si>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</si>
  <si>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</si>
  <si>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</si>
  <si>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</si>
  <si>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</si>
  <si>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</si>
  <si>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</si>
  <si>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</si>
  <si>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</si>
  <si>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</si>
  <si>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</si>
  <si>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</si>
  <si>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</si>
  <si>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</si>
  <si>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</si>
  <si>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</si>
  <si>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</si>
  <si>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</si>
  <si>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</si>
  <si>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</si>
  <si>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</si>
  <si>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</si>
  <si>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</si>
  <si>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</si>
  <si>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</si>
  <si>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</si>
  <si>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</si>
  <si>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</si>
  <si>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</si>
  <si>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</si>
  <si>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</si>
  <si>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</si>
  <si>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</si>
  <si>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</si>
  <si>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</si>
  <si>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</si>
  <si>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</si>
  <si>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</si>
  <si>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</si>
  <si>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</si>
  <si>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</si>
  <si>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</si>
  <si>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</si>
  <si>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</si>
  <si>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</si>
  <si>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</si>
  <si>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</si>
  <si>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</si>
  <si>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</si>
  <si>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</si>
  <si>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</si>
  <si>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</si>
  <si>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</si>
  <si>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</si>
  <si>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</si>
  <si>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</si>
  <si>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</si>
  <si>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</si>
  <si>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</si>
  <si>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</si>
  <si>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</si>
  <si>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</si>
  <si>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</si>
  <si>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</si>
  <si>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</si>
  <si>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</si>
  <si>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</si>
  <si>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</si>
  <si>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</si>
  <si>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</si>
  <si>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</si>
  <si>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</si>
  <si>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</si>
  <si>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</si>
  <si>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</si>
  <si>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</si>
  <si>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</si>
  <si>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</si>
  <si>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</si>
  <si>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</si>
  <si>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</si>
  <si>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</si>
  <si>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</si>
  <si>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</si>
  <si>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</si>
  <si>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</si>
  <si>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</si>
  <si>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</si>
  <si>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</si>
  <si>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</si>
  <si>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</si>
  <si>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</si>
  <si>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</si>
  <si>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</si>
  <si>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</si>
  <si>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</si>
  <si>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</si>
  <si>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</si>
  <si>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</si>
  <si>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</si>
  <si>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</si>
  <si>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</si>
  <si>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</si>
  <si>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</si>
  <si>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</si>
  <si>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</si>
  <si>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</si>
  <si>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</si>
  <si>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</si>
  <si>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</si>
  <si>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</si>
  <si>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</si>
  <si>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</si>
  <si>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</si>
  <si>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</si>
  <si>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</si>
  <si>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</si>
  <si>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</si>
  <si>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</si>
  <si>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</si>
  <si>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</si>
  <si>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</si>
  <si>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</si>
  <si>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</si>
  <si>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</si>
  <si>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</si>
  <si>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</si>
  <si>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</si>
  <si>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</si>
  <si>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</si>
  <si>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</si>
  <si>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</si>
  <si>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</si>
  <si>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</si>
  <si>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</si>
  <si>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</si>
  <si>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</si>
  <si>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</si>
  <si>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</si>
  <si>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</si>
  <si>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</si>
  <si>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</si>
  <si>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</si>
  <si>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</si>
  <si>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</si>
  <si>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</si>
  <si>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</si>
  <si>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</si>
  <si>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</si>
  <si>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</si>
  <si>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</si>
  <si>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</si>
  <si>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</si>
  <si>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</si>
  <si>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</si>
  <si>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</si>
  <si>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</si>
  <si>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</si>
  <si>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</si>
  <si>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</si>
  <si>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</si>
  <si>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</si>
  <si>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</si>
  <si>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</si>
  <si>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</si>
  <si>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</si>
  <si>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</si>
  <si>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</si>
  <si>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</si>
  <si>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</si>
  <si>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</si>
  <si>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</si>
  <si>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</si>
  <si>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</si>
  <si>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</si>
  <si>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</si>
  <si>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</si>
  <si>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</si>
  <si>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</si>
  <si>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</si>
  <si>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</si>
  <si>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</si>
  <si>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</si>
  <si>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</si>
  <si>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</si>
  <si>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</si>
  <si>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</si>
  <si>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</si>
  <si>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</si>
  <si>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</si>
  <si>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</si>
  <si>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</si>
  <si>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</si>
  <si>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</si>
  <si>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</si>
  <si>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</si>
  <si>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</si>
  <si>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</si>
  <si>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</si>
  <si>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</si>
  <si>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</si>
  <si>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</si>
  <si>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</si>
  <si>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</si>
  <si>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</si>
  <si>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</si>
  <si>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</si>
  <si>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</si>
  <si>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</si>
  <si>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</si>
  <si>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</si>
  <si>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</si>
  <si>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</si>
  <si>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</si>
  <si>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</si>
  <si>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</si>
  <si>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</si>
  <si>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</si>
  <si>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</si>
  <si>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</si>
  <si>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</si>
  <si>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</si>
  <si>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</si>
  <si>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</si>
  <si>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</si>
  <si>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</si>
  <si>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</si>
  <si>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</si>
  <si>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</si>
  <si>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</si>
  <si>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</si>
  <si>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</si>
  <si>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</si>
  <si>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</si>
  <si>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</si>
  <si>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</si>
  <si>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</si>
  <si>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</si>
  <si>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</si>
  <si>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</si>
  <si>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</si>
  <si>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</si>
  <si>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</si>
  <si>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</si>
  <si>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</si>
  <si>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</si>
  <si>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</si>
  <si>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</si>
  <si>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</si>
  <si>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</si>
  <si>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</si>
  <si>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</si>
  <si>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</si>
  <si>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</si>
  <si>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</si>
  <si>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</si>
  <si>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</si>
  <si>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</si>
  <si>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</si>
  <si>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</si>
  <si>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</si>
  <si>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</si>
  <si>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</si>
  <si>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</si>
  <si>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</si>
  <si>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</si>
  <si>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</si>
  <si>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</si>
  <si>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</si>
  <si>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</si>
  <si>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</si>
  <si>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</si>
  <si>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</si>
  <si>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</si>
  <si>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</si>
  <si>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</si>
  <si>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</si>
  <si>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</si>
  <si>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</si>
  <si>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</si>
  <si>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</si>
  <si>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</si>
  <si>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</si>
  <si>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</si>
  <si>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</si>
  <si>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</si>
  <si>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</si>
  <si>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</si>
  <si>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</si>
  <si>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</si>
  <si>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</si>
  <si>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</si>
  <si>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</si>
  <si>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</si>
  <si>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</si>
  <si>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</si>
  <si>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</si>
  <si>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</si>
  <si>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</si>
  <si>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</si>
  <si>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</si>
  <si>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</si>
  <si>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</si>
  <si>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</si>
  <si>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</si>
  <si>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</si>
  <si>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</si>
  <si>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</si>
  <si>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</si>
  <si>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</si>
  <si>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</si>
  <si>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</si>
  <si>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</si>
  <si>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</si>
  <si>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</si>
  <si>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</si>
  <si>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</si>
  <si>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</si>
  <si>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</si>
  <si>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</si>
  <si>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</si>
  <si>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</si>
  <si>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</si>
  <si>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</si>
  <si>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</si>
  <si>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</si>
  <si>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</si>
  <si>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</si>
  <si>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</si>
  <si>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</si>
  <si>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</si>
  <si>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</si>
  <si>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</si>
  <si>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</si>
  <si>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</si>
  <si>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</si>
  <si>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</si>
  <si>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</si>
  <si>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</si>
  <si>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</si>
  <si>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</si>
  <si>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</si>
  <si>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</si>
  <si>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</si>
  <si>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</si>
  <si>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</si>
  <si>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</si>
  <si>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</si>
  <si>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</si>
  <si>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</si>
  <si>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</si>
  <si>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</si>
  <si>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</si>
  <si>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</si>
  <si>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</si>
  <si>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</si>
  <si>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</si>
  <si>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</si>
  <si>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</si>
  <si>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</si>
  <si>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</si>
  <si>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</si>
  <si>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</si>
  <si>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</si>
  <si>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</si>
  <si>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</si>
  <si>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</si>
  <si>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</si>
  <si>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</si>
  <si>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</si>
  <si>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</si>
  <si>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</si>
  <si>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</si>
  <si>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</si>
  <si>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</si>
  <si>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</si>
  <si>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</si>
  <si>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</si>
  <si>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</si>
  <si>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</si>
  <si>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</si>
  <si>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</si>
  <si>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</si>
  <si>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</si>
  <si>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</si>
  <si>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</si>
  <si>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</si>
  <si>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</si>
  <si>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</si>
  <si>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</si>
  <si>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</si>
  <si>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</si>
  <si>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</si>
  <si>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</si>
  <si>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</si>
  <si>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</si>
  <si>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</si>
  <si>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</si>
  <si>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</si>
  <si>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</si>
  <si>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</si>
  <si>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</si>
  <si>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</si>
  <si>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</si>
  <si>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</si>
  <si>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</si>
  <si>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</si>
  <si>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</si>
  <si>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</si>
  <si>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</si>
  <si>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</si>
  <si>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</si>
  <si>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</si>
  <si>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</si>
  <si>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</si>
  <si>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</si>
  <si>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</si>
  <si>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</si>
  <si>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</si>
  <si>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</si>
  <si>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</si>
  <si>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</si>
  <si>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</si>
  <si>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</si>
  <si>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</si>
  <si>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</si>
  <si>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</si>
  <si>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</si>
  <si>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</si>
  <si>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</si>
  <si>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</si>
  <si>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</si>
  <si>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</si>
  <si>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</si>
  <si>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</si>
  <si>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</si>
  <si>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</si>
  <si>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</si>
  <si>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</si>
  <si>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</si>
  <si>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</si>
  <si>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</si>
  <si>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</si>
  <si>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</si>
  <si>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</si>
  <si>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</si>
  <si>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</si>
  <si>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</si>
  <si>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</si>
  <si>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</si>
  <si>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</si>
  <si>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</si>
  <si>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</si>
  <si>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</si>
  <si>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</si>
  <si>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</si>
  <si>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</si>
  <si>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</si>
  <si>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</si>
  <si>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</si>
  <si>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</si>
  <si>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</si>
  <si>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</si>
  <si>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</si>
  <si>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</si>
  <si>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</si>
  <si>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</si>
  <si>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</si>
  <si>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</si>
  <si>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</si>
  <si>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</si>
  <si>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</si>
  <si>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</si>
  <si>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</si>
  <si>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</si>
  <si>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</si>
  <si>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</si>
  <si>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</si>
  <si>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</si>
  <si>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</si>
  <si>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</si>
  <si>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</si>
  <si>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</si>
  <si>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</si>
  <si>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</si>
  <si>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</si>
  <si>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</si>
  <si>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</si>
  <si>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</si>
  <si>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</si>
  <si>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</si>
  <si>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</si>
  <si>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</si>
  <si>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</si>
  <si>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</si>
  <si>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</si>
  <si>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</si>
  <si>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</si>
  <si>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</si>
  <si>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</si>
  <si>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</si>
  <si>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</si>
  <si>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</si>
  <si>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</si>
  <si>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</si>
  <si>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</si>
  <si>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</si>
  <si>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</si>
  <si>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</si>
  <si>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</si>
  <si>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</si>
  <si>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</si>
  <si>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</si>
  <si>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</si>
  <si>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</si>
  <si>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</si>
  <si>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</si>
  <si>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</si>
  <si>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</si>
  <si>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</si>
  <si>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</si>
  <si>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</si>
  <si>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</si>
  <si>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</si>
  <si>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</si>
  <si>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</si>
  <si>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</si>
  <si>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</si>
  <si>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</si>
  <si>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</si>
  <si>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</si>
  <si>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</si>
  <si>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</si>
  <si>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</si>
  <si>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</si>
  <si>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</si>
  <si>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</si>
  <si>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</si>
  <si>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</si>
  <si>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</si>
  <si>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</si>
  <si>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</si>
  <si>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</si>
  <si>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</si>
  <si>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</si>
  <si>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</si>
  <si>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</si>
  <si>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</si>
  <si>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</si>
  <si>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</si>
  <si>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</si>
  <si>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</si>
  <si>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</si>
  <si>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</si>
  <si>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</si>
  <si>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</si>
  <si>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</si>
  <si>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</si>
  <si>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</si>
  <si>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</si>
  <si>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</si>
  <si>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</si>
  <si>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</si>
  <si>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</si>
  <si>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</si>
  <si>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</si>
  <si>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</si>
  <si>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</si>
  <si>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</si>
  <si>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</si>
  <si>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</si>
  <si>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</si>
  <si>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</si>
  <si>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</si>
  <si>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</si>
  <si>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</si>
  <si>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</si>
  <si>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</si>
  <si>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</si>
  <si>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</si>
  <si>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</si>
  <si>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</si>
  <si>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</si>
  <si>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</si>
  <si>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</si>
  <si>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</si>
  <si>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</si>
  <si>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</si>
  <si>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</si>
  <si>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</si>
  <si>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</si>
  <si>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</si>
  <si>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</si>
  <si>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</si>
  <si>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</si>
  <si>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</si>
  <si>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</si>
  <si>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</si>
  <si>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</si>
  <si>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</si>
  <si>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</si>
  <si>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</si>
  <si>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</si>
  <si>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</si>
  <si>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</si>
  <si>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</si>
  <si>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</si>
  <si>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</si>
  <si>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</si>
  <si>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</si>
  <si>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</si>
  <si>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</si>
  <si>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</si>
  <si>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</si>
  <si>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</si>
  <si>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</si>
  <si>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</si>
  <si>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</si>
  <si>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</si>
  <si>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</si>
  <si>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</si>
  <si>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</si>
  <si>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</si>
  <si>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</si>
  <si>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</si>
  <si>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</si>
  <si>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</si>
  <si>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</si>
  <si>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</si>
  <si>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</si>
  <si>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</si>
  <si>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</si>
  <si>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</si>
  <si>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</si>
  <si>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</si>
  <si>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</si>
  <si>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</si>
  <si>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</si>
  <si>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</si>
  <si>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</si>
  <si>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</si>
  <si>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</si>
  <si>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</si>
  <si>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</si>
  <si>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</si>
  <si>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</si>
  <si>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</si>
  <si>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</si>
  <si>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</si>
  <si>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</si>
  <si>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</si>
  <si>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</si>
  <si>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</si>
  <si>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</si>
  <si>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</si>
  <si>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</si>
  <si>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</si>
  <si>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</si>
  <si>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</si>
  <si>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</si>
  <si>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</si>
  <si>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</si>
  <si>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</si>
  <si>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</si>
  <si>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</si>
  <si>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</si>
  <si>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</si>
  <si>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</si>
  <si>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</si>
  <si>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</si>
  <si>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</si>
  <si>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</si>
  <si>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</si>
  <si>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</si>
  <si>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</si>
  <si>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</si>
  <si>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</si>
  <si>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</si>
  <si>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</si>
  <si>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</si>
  <si>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</si>
  <si>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</si>
  <si>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</si>
  <si>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</si>
  <si>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</si>
  <si>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</si>
  <si>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</si>
  <si>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</si>
  <si>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</si>
  <si>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</si>
  <si>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</si>
  <si>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</si>
  <si>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</si>
  <si>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</si>
  <si>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</si>
  <si>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</si>
  <si>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</si>
  <si>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</si>
  <si>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</si>
  <si>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</si>
  <si>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</si>
  <si>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</si>
  <si>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</si>
  <si>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</si>
  <si>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</si>
  <si>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</si>
  <si>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</si>
  <si>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</si>
  <si>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</si>
  <si>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</si>
  <si>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</si>
  <si>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</si>
  <si>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</si>
  <si>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</si>
  <si>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</si>
  <si>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</si>
  <si>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</si>
  <si>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</si>
  <si>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</si>
  <si>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</si>
  <si>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</si>
  <si>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</si>
  <si>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</si>
  <si>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</si>
  <si>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</si>
  <si>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</si>
  <si>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</si>
  <si>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</si>
  <si>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</si>
  <si>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</si>
  <si>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</si>
  <si>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</si>
  <si>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</si>
  <si>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</si>
  <si>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</si>
  <si>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</si>
  <si>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</si>
  <si>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</si>
  <si>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</si>
  <si>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</si>
  <si>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</si>
  <si>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</si>
  <si>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</si>
  <si>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</si>
  <si>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</si>
  <si>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</si>
  <si>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</si>
  <si>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</si>
  <si>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</si>
  <si>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</si>
  <si>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</si>
  <si>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</si>
  <si>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</si>
  <si>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</si>
  <si>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</si>
  <si>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</si>
  <si>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</si>
  <si>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</si>
  <si>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</si>
  <si>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</si>
  <si>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</si>
  <si>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</si>
  <si>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</si>
  <si>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</si>
  <si>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</si>
  <si>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</si>
  <si>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</si>
  <si>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</si>
  <si>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</si>
  <si>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</si>
  <si>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</si>
  <si>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</si>
  <si>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</si>
  <si>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</si>
  <si>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</si>
  <si>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</si>
  <si>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</si>
  <si>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</si>
  <si>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</si>
  <si>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</si>
  <si>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</si>
  <si>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</si>
  <si>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</si>
  <si>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</si>
  <si>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</si>
  <si>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</si>
  <si>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</si>
  <si>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</si>
  <si>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</si>
  <si>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</si>
  <si>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</si>
  <si>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</si>
  <si>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</si>
  <si>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</si>
  <si>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</si>
  <si>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</si>
  <si>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</si>
  <si>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</si>
  <si>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</si>
  <si>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</si>
  <si>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</si>
  <si>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</si>
  <si>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</si>
  <si>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</si>
  <si>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</si>
  <si>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</si>
  <si>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</si>
  <si>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</si>
  <si>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</si>
  <si>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</si>
  <si>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</si>
  <si>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</si>
  <si>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</si>
  <si>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</si>
  <si>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</si>
  <si>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</si>
  <si>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</si>
  <si>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</si>
  <si>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</si>
  <si>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</si>
  <si>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</si>
  <si>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</si>
  <si>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</si>
  <si>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</si>
  <si>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</si>
  <si>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</si>
  <si>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</si>
  <si>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</si>
  <si>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</si>
  <si>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</si>
  <si>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</si>
  <si>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</si>
  <si>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</si>
  <si>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</si>
  <si>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</si>
  <si>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</si>
  <si>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</si>
  <si>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</si>
  <si>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</si>
  <si>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</si>
  <si>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</si>
  <si>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</si>
  <si>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</si>
  <si>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</si>
  <si>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</si>
  <si>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</si>
  <si>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</si>
  <si>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</si>
  <si>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</si>
  <si>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</si>
  <si>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</si>
  <si>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</si>
  <si>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</si>
  <si>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</si>
  <si>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</si>
  <si>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</si>
  <si>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</si>
  <si>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</si>
  <si>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</si>
  <si>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</si>
  <si>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</si>
  <si>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</si>
  <si>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</si>
  <si>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</si>
  <si>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</si>
  <si>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</si>
  <si>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</si>
  <si>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</si>
  <si>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</si>
  <si>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</si>
  <si>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</si>
  <si>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</si>
  <si>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</si>
  <si>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</si>
  <si>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</si>
  <si>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</si>
  <si>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</si>
  <si>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</si>
  <si>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</si>
  <si>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</si>
  <si>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</si>
  <si>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</si>
  <si>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</si>
  <si>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</si>
  <si>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</si>
  <si>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</si>
  <si>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</si>
  <si>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</si>
  <si>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</si>
  <si>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</si>
  <si>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</si>
  <si>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</si>
  <si>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</si>
  <si>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</si>
  <si>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</si>
  <si>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</si>
  <si>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</si>
  <si>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</si>
  <si>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</si>
  <si>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</si>
  <si>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</si>
  <si>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</si>
  <si>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</si>
  <si>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</si>
  <si>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</si>
  <si>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</si>
  <si>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</si>
  <si>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</si>
  <si>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</si>
  <si>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</si>
  <si>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</si>
  <si>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</si>
  <si>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</si>
  <si>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</si>
  <si>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</si>
  <si>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</si>
  <si>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</si>
  <si>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</si>
  <si>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</si>
  <si>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</si>
  <si>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</si>
  <si>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</si>
  <si>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</si>
  <si>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</si>
  <si>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</si>
  <si>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</si>
  <si>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</si>
  <si>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</si>
  <si>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</si>
  <si>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</si>
  <si>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</si>
  <si>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</si>
  <si>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</si>
  <si>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</si>
  <si>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</si>
  <si>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</si>
  <si>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</si>
  <si>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</si>
  <si>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</si>
  <si>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</si>
  <si>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</si>
  <si>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</si>
  <si>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</si>
  <si>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</si>
  <si>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</si>
  <si>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</si>
  <si>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</si>
  <si>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</si>
  <si>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</si>
  <si>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</si>
  <si>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</si>
  <si>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</si>
  <si>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</si>
  <si>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</si>
  <si>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</si>
  <si>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</si>
  <si>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</si>
  <si>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</si>
  <si>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</si>
  <si>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</si>
  <si>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</si>
  <si>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</si>
  <si>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</si>
  <si>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</si>
  <si>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</si>
  <si>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</si>
  <si>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</si>
  <si>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</si>
  <si>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</si>
  <si>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</si>
  <si>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</si>
  <si>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</si>
  <si>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</si>
  <si>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</si>
  <si>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</si>
  <si>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</si>
  <si>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</si>
  <si>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</si>
  <si>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</si>
  <si>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</si>
  <si>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</si>
  <si>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</si>
  <si>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</si>
  <si>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</si>
  <si>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</si>
  <si>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</si>
  <si>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</si>
  <si>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</si>
  <si>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</si>
  <si>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</si>
  <si>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</si>
  <si>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</si>
  <si>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</si>
  <si>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</si>
  <si>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</si>
  <si>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</si>
  <si>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</si>
  <si>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</si>
  <si>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</si>
  <si>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</si>
  <si>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</si>
  <si>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</si>
  <si>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</si>
  <si>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</si>
  <si>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</si>
  <si>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</si>
  <si>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</si>
  <si>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</si>
  <si>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</si>
  <si>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</si>
  <si>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</si>
  <si>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</si>
  <si>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</si>
  <si>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</si>
  <si>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</si>
  <si>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</si>
  <si>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</si>
  <si>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</si>
  <si>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</si>
  <si>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</si>
  <si>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</si>
  <si>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</si>
  <si>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</si>
  <si>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</si>
  <si>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</si>
  <si>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</si>
  <si>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</si>
  <si>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</si>
  <si>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</si>
  <si>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</si>
  <si>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</si>
  <si>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</si>
  <si>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</si>
  <si>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</si>
  <si>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</si>
  <si>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</si>
  <si>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</si>
  <si>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</si>
  <si>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</si>
  <si>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</si>
  <si>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</si>
  <si>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</si>
  <si>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</si>
  <si>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</si>
  <si>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</si>
  <si>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</si>
  <si>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</si>
  <si>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</si>
  <si>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</si>
  <si>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</si>
  <si>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</si>
  <si>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</si>
  <si>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</si>
  <si>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</si>
  <si>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</si>
  <si>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</si>
  <si>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</si>
  <si>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</si>
  <si>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</si>
  <si>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</si>
  <si>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</si>
  <si>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</si>
  <si>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</si>
  <si>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</si>
  <si>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</si>
  <si>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</si>
  <si>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</si>
  <si>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</si>
  <si>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</si>
  <si>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</si>
  <si>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</si>
  <si>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</si>
  <si>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</si>
  <si>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</si>
  <si>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</si>
  <si>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</si>
  <si>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</si>
  <si>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</si>
  <si>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</si>
  <si>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</si>
  <si>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</si>
  <si>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</si>
  <si>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</si>
  <si>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</si>
  <si>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</si>
  <si>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</si>
  <si>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</si>
  <si>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</si>
  <si>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</si>
  <si>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</si>
  <si>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</si>
  <si>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</si>
  <si>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</si>
  <si>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</si>
  <si>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</si>
  <si>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</si>
  <si>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</si>
  <si>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</si>
  <si>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</si>
  <si>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</si>
  <si>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</si>
  <si>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</si>
  <si>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</si>
  <si>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</si>
  <si>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</si>
  <si>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</si>
  <si>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</si>
  <si>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</si>
  <si>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</si>
  <si>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</si>
  <si>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</si>
  <si>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</si>
  <si>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</si>
  <si>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</si>
  <si>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</si>
  <si>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</si>
  <si>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</si>
  <si>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</si>
  <si>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</si>
  <si>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</si>
  <si>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</si>
  <si>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</si>
  <si>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</si>
  <si>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</si>
  <si>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</si>
  <si>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</si>
  <si>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</si>
  <si>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</si>
  <si>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</si>
  <si>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</si>
  <si>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</si>
  <si>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</si>
  <si>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</si>
  <si>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</si>
  <si>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</si>
  <si>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</si>
  <si>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</si>
  <si>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</si>
  <si>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</si>
  <si>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</si>
  <si>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</si>
  <si>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</si>
  <si>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</si>
  <si>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</si>
  <si>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</si>
  <si>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</si>
  <si>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</si>
  <si>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</si>
  <si>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</si>
  <si>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</si>
  <si>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</si>
  <si>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</si>
  <si>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</si>
  <si>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</si>
  <si>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</si>
  <si>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</si>
  <si>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</si>
  <si>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</si>
  <si>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</si>
  <si>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</si>
  <si>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</si>
  <si>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</si>
  <si>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</si>
  <si>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</si>
  <si>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</si>
  <si>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</si>
  <si>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</si>
  <si>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</si>
  <si>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</si>
  <si>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</si>
  <si>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</si>
  <si>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</si>
  <si>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</si>
  <si>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</si>
  <si>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</si>
  <si>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</si>
  <si>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</si>
  <si>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</si>
  <si>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</si>
  <si>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</si>
  <si>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</si>
  <si>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</si>
  <si>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</si>
  <si>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</si>
  <si>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</si>
  <si>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</si>
  <si>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</si>
  <si>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</si>
  <si>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</si>
  <si>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</si>
  <si>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</si>
  <si>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</si>
  <si>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</si>
  <si>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</si>
  <si>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</si>
  <si>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</si>
  <si>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</si>
  <si>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</si>
  <si>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</si>
  <si>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</si>
  <si>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</si>
  <si>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</si>
  <si>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</si>
  <si>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</si>
  <si>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</si>
  <si>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</si>
  <si>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</si>
  <si>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</si>
  <si>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</si>
  <si>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</si>
  <si>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</si>
  <si>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</si>
  <si>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</si>
  <si>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</si>
  <si>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</si>
  <si>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</si>
  <si>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</si>
  <si>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</si>
  <si>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</si>
  <si>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</si>
  <si>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</si>
  <si>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</si>
  <si>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</si>
  <si>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</si>
  <si>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</si>
  <si>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</si>
  <si>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</si>
  <si>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</si>
  <si>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</si>
  <si>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</si>
  <si>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</si>
  <si>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</si>
  <si>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</si>
  <si>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</si>
  <si>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</si>
  <si>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</si>
  <si>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</si>
  <si>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</si>
  <si>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</si>
  <si>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</si>
  <si>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</si>
  <si>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</si>
  <si>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</si>
  <si>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</si>
  <si>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</si>
  <si>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</si>
  <si>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</si>
  <si>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</si>
  <si>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</si>
  <si>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</si>
  <si>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</si>
  <si>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</si>
  <si>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</si>
  <si>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</si>
  <si>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</si>
  <si>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</si>
  <si>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</si>
  <si>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</si>
  <si>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</si>
  <si>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</si>
  <si>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</si>
  <si>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</si>
  <si>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</si>
  <si>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</si>
  <si>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</si>
  <si>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</si>
  <si>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</si>
  <si>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</si>
  <si>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</si>
  <si>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</si>
  <si>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</si>
  <si>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</si>
  <si>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</si>
  <si>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</si>
  <si>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</si>
  <si>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</si>
  <si>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</si>
  <si>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</si>
  <si>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</si>
  <si>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</si>
  <si>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</si>
  <si>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</si>
  <si>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</si>
  <si>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</si>
  <si>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</si>
  <si>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</si>
  <si>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</si>
  <si>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</si>
  <si>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</si>
  <si>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</si>
  <si>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</si>
  <si>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</si>
  <si>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</si>
  <si>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</si>
  <si>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</si>
  <si>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</si>
  <si>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</si>
  <si>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</si>
  <si>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</si>
  <si>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</si>
  <si>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</si>
  <si>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</si>
  <si>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</si>
  <si>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</si>
  <si>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</si>
  <si>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</si>
  <si>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</si>
  <si>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</si>
  <si>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</si>
  <si>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</si>
  <si>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</si>
  <si>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</si>
  <si>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</si>
  <si>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</si>
  <si>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</si>
  <si>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</si>
  <si>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</si>
  <si>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</si>
  <si>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</si>
  <si>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</si>
  <si>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</si>
  <si>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</si>
  <si>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</si>
  <si>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</si>
  <si>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</si>
  <si>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</si>
  <si>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</si>
  <si>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</si>
  <si>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</si>
  <si>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</si>
  <si>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</si>
  <si>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</si>
  <si>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</si>
  <si>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</si>
  <si>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</si>
  <si>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</si>
  <si>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</si>
  <si>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</si>
  <si>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</si>
  <si>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</si>
  <si>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</si>
  <si>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</si>
  <si>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</si>
  <si>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</si>
  <si>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</si>
  <si>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</si>
  <si>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</si>
  <si>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</si>
  <si>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</si>
  <si>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</si>
  <si>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</si>
  <si>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</si>
  <si>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</si>
  <si>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</si>
  <si>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</si>
  <si>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</si>
  <si>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</si>
  <si>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</si>
  <si>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</si>
  <si>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</si>
  <si>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</si>
  <si>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</si>
  <si>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</si>
  <si>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</si>
  <si>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</si>
  <si>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</si>
  <si>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</si>
  <si>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</si>
  <si>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</si>
  <si>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</si>
  <si>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</si>
  <si>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</si>
  <si>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</si>
  <si>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</si>
  <si>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</si>
  <si>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</si>
  <si>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</si>
  <si>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</si>
  <si>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</si>
  <si>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</si>
  <si>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</si>
  <si>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</si>
  <si>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</si>
  <si>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</si>
  <si>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</si>
  <si>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</si>
  <si>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</si>
  <si>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</si>
  <si>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</si>
  <si>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</si>
  <si>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</si>
  <si>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</si>
  <si>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</si>
  <si>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</si>
  <si>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</si>
  <si>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</si>
  <si>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</si>
  <si>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</si>
  <si>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</si>
  <si>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</si>
  <si>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</si>
  <si>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</si>
  <si>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</si>
  <si>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</si>
  <si>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</si>
  <si>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</si>
  <si>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</si>
  <si>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</si>
  <si>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</si>
  <si>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</si>
  <si>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</si>
  <si>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</si>
  <si>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</si>
  <si>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</si>
  <si>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</si>
  <si>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</si>
  <si>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</si>
  <si>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</si>
  <si>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</si>
  <si>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</si>
  <si>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</si>
  <si>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</si>
  <si>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</si>
  <si>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</si>
  <si>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</si>
  <si>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</si>
  <si>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</si>
  <si>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</si>
  <si>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</si>
  <si>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</si>
  <si>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</si>
  <si>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</si>
  <si>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</si>
  <si>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</si>
  <si>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</si>
  <si>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</si>
  <si>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</si>
  <si>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</si>
  <si>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</si>
  <si>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</si>
  <si>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</si>
  <si>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</si>
  <si>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</si>
  <si>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</si>
  <si>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</si>
  <si>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</si>
  <si>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</si>
  <si>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</si>
  <si>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</si>
  <si>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</si>
  <si>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</si>
  <si>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</si>
  <si>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</si>
  <si>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</si>
  <si>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</si>
  <si>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</si>
  <si>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</si>
  <si>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</si>
  <si>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</si>
  <si>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</si>
  <si>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</si>
  <si>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</si>
  <si>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</si>
  <si>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</si>
  <si>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</si>
  <si>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</si>
  <si>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</si>
  <si>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</si>
  <si>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</si>
  <si>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</si>
  <si>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</si>
  <si>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</si>
  <si>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</si>
  <si>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</si>
  <si>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</si>
  <si>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</si>
  <si>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</si>
  <si>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</si>
  <si>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</si>
  <si>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</si>
  <si>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</si>
  <si>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</si>
  <si>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</si>
  <si>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</si>
  <si>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</si>
  <si>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</si>
  <si>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</si>
  <si>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</si>
  <si>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</si>
  <si>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</si>
  <si>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</si>
  <si>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</si>
  <si>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</si>
  <si>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</si>
  <si>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</si>
  <si>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</si>
  <si>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</si>
  <si>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</si>
  <si>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</si>
  <si>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</si>
  <si>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</si>
  <si>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</si>
  <si>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</si>
  <si>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</si>
  <si>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</si>
  <si>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</si>
  <si>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</si>
  <si>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</si>
  <si>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</si>
  <si>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</si>
  <si>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</si>
  <si>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</si>
  <si>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</si>
  <si>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</si>
  <si>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</si>
  <si>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</si>
  <si>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</si>
  <si>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</si>
  <si>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</si>
  <si>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</si>
  <si>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</si>
  <si>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</si>
  <si>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</si>
  <si>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</si>
  <si>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</si>
  <si>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</si>
  <si>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</si>
  <si>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</si>
  <si>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</si>
  <si>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</si>
  <si>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</si>
  <si>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</si>
  <si>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</si>
  <si>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</si>
  <si>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</si>
  <si>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</si>
  <si>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</si>
  <si>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</si>
  <si>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</si>
  <si>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</si>
  <si>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</si>
  <si>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</si>
  <si>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</si>
  <si>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</si>
  <si>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</si>
  <si>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</si>
  <si>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</si>
  <si>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</si>
  <si>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</si>
  <si>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</si>
  <si>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</si>
  <si>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</si>
  <si>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</si>
  <si>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</si>
  <si>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</si>
  <si>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</si>
  <si>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</si>
  <si>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</si>
  <si>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</si>
  <si>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</si>
  <si>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</si>
  <si>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</si>
  <si>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</si>
  <si>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</si>
  <si>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</si>
  <si>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</si>
  <si>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</si>
  <si>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</si>
  <si>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</si>
  <si>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</si>
  <si>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</si>
  <si>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</si>
  <si>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</si>
  <si>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</si>
  <si>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</si>
  <si>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</si>
  <si>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</si>
  <si>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</si>
  <si>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</si>
  <si>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</si>
  <si>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</si>
  <si>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</si>
  <si>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</si>
  <si>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</si>
  <si>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</si>
  <si>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</si>
  <si>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</si>
  <si>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</si>
  <si>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</si>
  <si>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</si>
  <si>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</si>
  <si>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</si>
  <si>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</si>
  <si>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</si>
  <si>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</si>
  <si>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</si>
  <si>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</si>
  <si>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</si>
  <si>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</si>
  <si>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</si>
  <si>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</si>
  <si>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</si>
  <si>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</si>
  <si>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</si>
  <si>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</si>
  <si>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</si>
  <si>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</si>
  <si>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</si>
  <si>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</si>
  <si>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</si>
  <si>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</si>
  <si>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</si>
  <si>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</si>
  <si>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</si>
  <si>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</si>
  <si>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</si>
  <si>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</si>
  <si>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</si>
  <si>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</si>
  <si>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</si>
  <si>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</si>
  <si>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</si>
  <si>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</si>
  <si>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</si>
  <si>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</si>
  <si>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</si>
  <si>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</si>
  <si>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</si>
  <si>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</si>
  <si>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</si>
  <si>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</si>
  <si>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</si>
  <si>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</si>
  <si>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</si>
  <si>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</si>
  <si>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</si>
  <si>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</si>
  <si>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</si>
  <si>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</si>
  <si>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</si>
  <si>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</si>
  <si>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</si>
  <si>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</si>
  <si>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</si>
  <si>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</si>
  <si>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</si>
  <si>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</si>
  <si>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</si>
  <si>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</si>
  <si>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</si>
  <si>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</si>
  <si>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</si>
  <si>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</si>
  <si>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</si>
  <si>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</si>
  <si>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</si>
  <si>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</si>
  <si>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</si>
  <si>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</si>
  <si>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</si>
  <si>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</si>
  <si>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</si>
  <si>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</si>
  <si>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</si>
  <si>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</si>
  <si>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</si>
  <si>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</si>
  <si>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</si>
  <si>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</si>
  <si>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</si>
  <si>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</si>
  <si>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</si>
  <si>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</si>
  <si>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</si>
  <si>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</si>
  <si>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</si>
  <si>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</si>
  <si>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</si>
  <si>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</si>
  <si>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</si>
  <si>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</si>
  <si>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</si>
  <si>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</si>
  <si>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</si>
  <si>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</si>
  <si>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</si>
  <si>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</si>
  <si>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</si>
  <si>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</si>
  <si>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</si>
  <si>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</si>
  <si>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</si>
  <si>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</si>
  <si>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</si>
  <si>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</si>
  <si>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</si>
  <si>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</si>
  <si>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</si>
  <si>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</si>
  <si>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</si>
  <si>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</si>
  <si>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</si>
  <si>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</si>
  <si>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</si>
  <si>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</si>
  <si>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</si>
  <si>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</si>
  <si>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</si>
  <si>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</si>
  <si>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</si>
  <si>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</si>
  <si>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</si>
  <si>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</si>
  <si>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</si>
  <si>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</si>
  <si>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</si>
  <si>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</si>
  <si>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</si>
  <si>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</si>
  <si>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</si>
  <si>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</si>
  <si>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</si>
  <si>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</si>
  <si>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</si>
  <si>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</si>
  <si>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</si>
  <si>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</si>
  <si>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</si>
  <si>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</si>
  <si>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</si>
  <si>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</si>
  <si>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</si>
  <si>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</si>
  <si>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</si>
  <si>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</si>
  <si>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</si>
  <si>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</si>
  <si>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</si>
  <si>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</si>
  <si>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</si>
  <si>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</si>
  <si>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</si>
  <si>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</si>
  <si>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</si>
  <si>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</si>
  <si>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</si>
  <si>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</si>
  <si>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</si>
  <si>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</si>
  <si>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</si>
  <si>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</si>
  <si>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</si>
  <si>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</si>
  <si>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</si>
  <si>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</si>
  <si>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</si>
  <si>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</si>
  <si>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</si>
  <si>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</si>
  <si>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</si>
  <si>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</si>
  <si>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</si>
  <si>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</si>
  <si>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</si>
  <si>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</si>
  <si>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</si>
  <si>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</si>
  <si>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</si>
  <si>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</si>
  <si>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</si>
  <si>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</si>
  <si>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</si>
  <si>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</si>
  <si>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</si>
  <si>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</si>
  <si>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</si>
  <si>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</si>
  <si>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</si>
  <si>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</si>
  <si>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</si>
  <si>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</si>
  <si>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</si>
  <si>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</si>
  <si>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</si>
  <si>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</si>
  <si>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</si>
  <si>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</si>
  <si>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</si>
  <si>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</si>
  <si>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</si>
  <si>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</si>
  <si>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</si>
  <si>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</si>
  <si>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</si>
  <si>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</si>
  <si>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</si>
  <si>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</si>
  <si>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</si>
  <si>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</si>
  <si>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</si>
  <si>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</si>
  <si>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</si>
  <si>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</si>
  <si>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</si>
  <si>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</si>
  <si>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</si>
  <si>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</si>
  <si>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</si>
  <si>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</si>
  <si>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</si>
  <si>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</si>
  <si>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</si>
  <si>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</si>
  <si>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</si>
  <si>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</si>
  <si>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</si>
  <si>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</si>
  <si>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</si>
  <si>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</si>
  <si>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</si>
  <si>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</si>
  <si>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</si>
  <si>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</si>
  <si>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</si>
  <si>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</si>
  <si>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</si>
  <si>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</si>
  <si>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</si>
  <si>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</si>
  <si>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</si>
  <si>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</si>
  <si>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</si>
  <si>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</si>
  <si>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</si>
  <si>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</si>
  <si>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</si>
  <si>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</si>
  <si>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</si>
  <si>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</si>
  <si>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</si>
  <si>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</si>
  <si>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</si>
  <si>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</si>
  <si>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</si>
  <si>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</si>
  <si>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</si>
  <si>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</si>
  <si>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</si>
  <si>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</si>
  <si>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</si>
  <si>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</si>
  <si>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</si>
  <si>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</si>
  <si>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</si>
  <si>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</si>
  <si>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</si>
  <si>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</si>
  <si>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</si>
  <si>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</si>
  <si>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</si>
  <si>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</si>
  <si>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</si>
  <si>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</si>
  <si>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</si>
  <si>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</si>
  <si>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</si>
  <si>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</si>
  <si>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</si>
  <si>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</si>
  <si>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</si>
  <si>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</si>
  <si>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</si>
  <si>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</si>
  <si>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</si>
  <si>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</si>
  <si>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</si>
  <si>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</si>
  <si>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</si>
  <si>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</si>
  <si>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</si>
  <si>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</si>
  <si>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</si>
  <si>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</si>
  <si>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</si>
  <si>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</si>
  <si>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</si>
  <si>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</si>
  <si>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</si>
  <si>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</si>
  <si>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</si>
  <si>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</si>
  <si>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</si>
  <si>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</si>
  <si>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</si>
  <si>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</si>
  <si>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</si>
  <si>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</si>
  <si>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</si>
  <si>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</si>
  <si>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</si>
  <si>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</si>
  <si>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</si>
  <si>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</si>
  <si>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</si>
  <si>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</si>
  <si>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</si>
  <si>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</si>
  <si>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</si>
  <si>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</si>
  <si>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</si>
  <si>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</si>
  <si>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</si>
  <si>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</si>
  <si>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</si>
  <si>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</si>
  <si>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</si>
  <si>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</si>
  <si>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</si>
  <si>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</si>
  <si>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</si>
  <si>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</si>
  <si>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</si>
  <si>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</si>
  <si>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</si>
  <si>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</si>
  <si>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</si>
  <si>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</si>
  <si>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</si>
  <si>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</si>
  <si>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</si>
  <si>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</si>
  <si>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</si>
  <si>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</si>
  <si>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</si>
  <si>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</si>
  <si>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</si>
  <si>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</si>
  <si>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</si>
  <si>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</si>
  <si>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</si>
  <si>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</si>
  <si>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</si>
  <si>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</si>
  <si>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</si>
  <si>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</si>
  <si>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</si>
  <si>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</si>
  <si>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</si>
  <si>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</si>
  <si>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</si>
  <si>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</si>
  <si>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</si>
  <si>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</si>
  <si>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</si>
  <si>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</si>
  <si>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</si>
  <si>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</si>
  <si>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</si>
  <si>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</si>
  <si>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</si>
  <si>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</si>
  <si>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</si>
  <si>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</si>
  <si>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</si>
  <si>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</si>
  <si>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</si>
  <si>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</si>
  <si>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</si>
  <si>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</si>
  <si>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</si>
  <si>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</si>
  <si>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</si>
  <si>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</si>
  <si>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</si>
  <si>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</si>
  <si>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</si>
  <si>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</si>
  <si>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</si>
  <si>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</si>
  <si>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</si>
  <si>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</si>
  <si>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</si>
  <si>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</si>
  <si>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</si>
  <si>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</si>
  <si>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</si>
  <si>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</si>
  <si>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</si>
  <si>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</si>
  <si>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</si>
  <si>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</si>
  <si>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</si>
  <si>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</si>
  <si>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</si>
  <si>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</si>
  <si>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</si>
  <si>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</si>
  <si>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</si>
  <si>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</si>
  <si>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</si>
  <si>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</si>
  <si>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</si>
  <si>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</si>
  <si>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</si>
  <si>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</si>
  <si>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</si>
  <si>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</si>
  <si>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</si>
  <si>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</si>
  <si>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</si>
  <si>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</si>
  <si>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</si>
  <si>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</si>
  <si>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</si>
  <si>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</si>
  <si>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</si>
  <si>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</si>
  <si>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</si>
  <si>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</si>
  <si>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</si>
  <si>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</si>
  <si>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</si>
  <si>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</si>
  <si>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</si>
  <si>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</si>
  <si>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</si>
  <si>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</si>
  <si>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</si>
  <si>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</si>
  <si>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</si>
  <si>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</si>
  <si>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</si>
  <si>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</si>
  <si>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</si>
  <si>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</si>
  <si>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</si>
  <si>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</si>
  <si>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</si>
  <si>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</si>
  <si>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</si>
  <si>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</si>
  <si>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</si>
  <si>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</si>
  <si>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</si>
  <si>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</si>
  <si>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</si>
  <si>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</si>
  <si>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</si>
  <si>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</si>
  <si>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</si>
  <si>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</si>
  <si>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</si>
  <si>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</si>
  <si>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</si>
  <si>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</si>
  <si>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</si>
  <si>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</si>
  <si>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</si>
  <si>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</si>
  <si>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</si>
  <si>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</si>
  <si>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</si>
  <si>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</si>
  <si>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</si>
  <si>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</si>
  <si>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</si>
  <si>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</si>
  <si>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</si>
  <si>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</si>
  <si>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</si>
  <si>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</si>
  <si>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</si>
  <si>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</si>
  <si>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</si>
  <si>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</si>
  <si>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</si>
  <si>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</si>
  <si>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</si>
  <si>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</si>
  <si>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</si>
  <si>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</si>
  <si>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</si>
  <si>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</si>
  <si>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</si>
  <si>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</si>
  <si>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</si>
  <si>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</si>
  <si>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</si>
  <si>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</si>
  <si>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</si>
  <si>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</si>
  <si>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</si>
  <si>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</si>
  <si>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</si>
  <si>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</si>
  <si>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</si>
  <si>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</si>
  <si>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</si>
  <si>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</si>
  <si>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</si>
  <si>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</si>
  <si>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</si>
  <si>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</si>
  <si>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</si>
  <si>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</si>
  <si>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</si>
  <si>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</si>
  <si>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</si>
  <si>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</si>
  <si>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</si>
  <si>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</si>
  <si>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</si>
  <si>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</si>
  <si>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</si>
  <si>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</si>
  <si>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</si>
  <si>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</si>
  <si>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</si>
  <si>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</si>
  <si>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</si>
  <si>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</si>
  <si>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</si>
  <si>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</si>
  <si>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</si>
  <si>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</si>
  <si>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</si>
  <si>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</si>
  <si>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</si>
  <si>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</si>
  <si>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</si>
  <si>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</si>
  <si>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</si>
  <si>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</si>
  <si>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</si>
  <si>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</si>
  <si>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</si>
  <si>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</si>
  <si>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</si>
  <si>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</si>
  <si>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</si>
  <si>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</si>
  <si>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</si>
  <si>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</si>
  <si>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</si>
  <si>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</si>
  <si>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</si>
  <si>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</si>
  <si>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</si>
  <si>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</si>
  <si>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</si>
  <si>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</si>
  <si>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</si>
  <si>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</si>
  <si>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</si>
  <si>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</si>
  <si>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</si>
  <si>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</si>
  <si>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</si>
  <si>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</si>
  <si>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</si>
  <si>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</si>
  <si>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</si>
  <si>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</si>
  <si>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</si>
  <si>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</si>
  <si>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</si>
  <si>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</si>
  <si>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</si>
  <si>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</si>
  <si>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</si>
  <si>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</si>
  <si>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</si>
  <si>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</si>
  <si>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</si>
  <si>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</si>
  <si>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</si>
  <si>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</si>
  <si>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</si>
  <si>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</si>
  <si>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</si>
  <si>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</si>
  <si>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</si>
  <si>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</si>
  <si>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</si>
  <si>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</si>
  <si>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</si>
  <si>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</si>
  <si>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</si>
  <si>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</si>
  <si>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</si>
  <si>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</si>
  <si>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</si>
  <si>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</si>
  <si>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</si>
  <si>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</si>
  <si>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</si>
  <si>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</si>
  <si>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</si>
  <si>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</si>
  <si>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</si>
  <si>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</si>
  <si>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</si>
  <si>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</si>
  <si>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</si>
  <si>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</si>
  <si>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</si>
  <si>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</si>
  <si>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</si>
  <si>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</si>
  <si>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</si>
  <si>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</si>
  <si>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</si>
  <si>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</si>
  <si>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</si>
  <si>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</si>
  <si>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</si>
  <si>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</si>
  <si>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</si>
  <si>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</si>
  <si>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</si>
  <si>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</si>
  <si>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</si>
  <si>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</si>
  <si>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</si>
  <si>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</si>
  <si>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</si>
  <si>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</si>
  <si>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</si>
  <si>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</si>
  <si>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</si>
  <si>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</si>
  <si>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</si>
  <si>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</si>
  <si>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</si>
  <si>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</si>
  <si>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</si>
  <si>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</si>
  <si>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</si>
  <si>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</si>
  <si>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</si>
  <si>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</si>
  <si>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</si>
  <si>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</si>
  <si>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</si>
  <si>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</si>
  <si>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</si>
  <si>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</si>
  <si>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</si>
  <si>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</si>
  <si>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</si>
  <si>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</si>
  <si>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</si>
  <si>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</si>
  <si>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</si>
  <si>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</si>
  <si>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</si>
  <si>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</si>
  <si>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</si>
  <si>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</si>
  <si>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</si>
  <si>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</si>
  <si>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</si>
  <si>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</si>
  <si>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</si>
  <si>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</si>
  <si>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</si>
  <si>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</si>
  <si>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</si>
  <si>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</si>
  <si>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</si>
  <si>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</si>
  <si>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</si>
  <si>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</si>
  <si>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</si>
  <si>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</si>
  <si>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</si>
  <si>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</si>
  <si>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</si>
  <si>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</si>
  <si>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</si>
  <si>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</si>
  <si>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</si>
  <si>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</si>
  <si>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</si>
  <si>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</si>
  <si>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</si>
  <si>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</si>
  <si>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</si>
  <si>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</si>
  <si>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</si>
  <si>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</si>
  <si>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</si>
  <si>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</si>
  <si>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</si>
  <si>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</si>
  <si>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</si>
  <si>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</si>
  <si>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</si>
  <si>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</si>
  <si>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</si>
  <si>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</si>
  <si>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</si>
  <si>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</si>
  <si>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</si>
  <si>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</si>
  <si>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</si>
  <si>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</si>
  <si>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</si>
  <si>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</si>
  <si>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</si>
  <si>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</si>
  <si>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</si>
  <si>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</si>
  <si>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</si>
  <si>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</si>
  <si>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</si>
  <si>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</si>
  <si>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</si>
  <si>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</si>
  <si>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</si>
  <si>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</si>
  <si>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</si>
  <si>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</si>
  <si>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</si>
  <si>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</si>
  <si>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</si>
  <si>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</si>
  <si>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</si>
  <si>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</si>
  <si>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</si>
  <si>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</si>
  <si>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</si>
  <si>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</si>
  <si>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</si>
  <si>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</si>
  <si>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</si>
  <si>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</si>
  <si>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</si>
  <si>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</si>
  <si>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</si>
  <si>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</si>
  <si>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</si>
  <si>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</si>
  <si>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</si>
  <si>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</si>
  <si>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</si>
  <si>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</si>
  <si>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</si>
  <si>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</si>
  <si>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</si>
  <si>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</si>
  <si>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</si>
  <si>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</si>
  <si>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</si>
  <si>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</si>
  <si>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</si>
  <si>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</si>
  <si>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</si>
  <si>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</si>
  <si>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</si>
  <si>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</si>
  <si>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</si>
  <si>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</si>
  <si>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</si>
  <si>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</si>
  <si>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</si>
  <si>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</si>
  <si>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</si>
  <si>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</si>
  <si>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</si>
  <si>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</si>
  <si>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</si>
  <si>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</si>
  <si>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</si>
  <si>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</si>
  <si>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</si>
  <si>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</si>
  <si>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</si>
  <si>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</si>
  <si>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</si>
  <si>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</si>
  <si>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</si>
  <si>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</si>
  <si>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</si>
  <si>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</si>
  <si>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</si>
  <si>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</si>
  <si>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</si>
  <si>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</si>
  <si>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</si>
  <si>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</si>
  <si>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</si>
  <si>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</si>
  <si>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</si>
  <si>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</si>
  <si>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</si>
  <si>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</si>
  <si>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</si>
  <si>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</si>
  <si>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</si>
  <si>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</si>
  <si>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</si>
  <si>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</si>
  <si>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</si>
  <si>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</si>
  <si>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</si>
  <si>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</si>
  <si>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</si>
  <si>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</si>
  <si>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</si>
  <si>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</si>
  <si>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</si>
  <si>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</si>
  <si>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</si>
  <si>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</si>
  <si>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</si>
  <si>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</si>
  <si>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</si>
  <si>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</si>
  <si>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</si>
  <si>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</si>
  <si>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</si>
  <si>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</si>
  <si>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</si>
  <si>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</si>
  <si>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</si>
  <si>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</si>
  <si>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</si>
  <si>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</si>
  <si>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</si>
  <si>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</si>
  <si>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</si>
  <si>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</si>
  <si>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</si>
  <si>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</si>
  <si>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</si>
  <si>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</si>
  <si>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</si>
  <si>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</si>
  <si>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</si>
  <si>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</si>
  <si>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</si>
  <si>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</si>
  <si>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</si>
  <si>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</si>
  <si>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</si>
  <si>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</si>
  <si>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</si>
  <si>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</si>
  <si>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</si>
  <si>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</si>
  <si>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</si>
  <si>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</si>
  <si>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</si>
  <si>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</si>
  <si>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</si>
  <si>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</si>
  <si>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</si>
  <si>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</si>
  <si>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</si>
  <si>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</si>
  <si>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</si>
  <si>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</si>
  <si>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</si>
  <si>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</si>
  <si>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</si>
  <si>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</si>
  <si>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</si>
  <si>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</si>
  <si>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</si>
  <si>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</si>
  <si>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</si>
  <si>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</si>
  <si>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</si>
  <si>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</si>
  <si>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</si>
  <si>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</si>
  <si>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</si>
  <si>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</si>
  <si>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</si>
  <si>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</si>
  <si>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</si>
  <si>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</si>
  <si>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</si>
  <si>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</si>
  <si>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</si>
  <si>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</si>
  <si>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</si>
  <si>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</si>
  <si>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</si>
  <si>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</si>
  <si>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</si>
  <si>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</si>
  <si>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</si>
  <si>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</si>
  <si>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</si>
  <si>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</si>
  <si>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</si>
  <si>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</si>
  <si>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</si>
  <si>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</si>
  <si>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</si>
  <si>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</si>
  <si>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</si>
  <si>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</si>
  <si>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</si>
  <si>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</si>
  <si>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</si>
  <si>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</si>
  <si>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</si>
  <si>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</si>
  <si>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</si>
  <si>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</si>
  <si>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</si>
  <si>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</si>
  <si>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</si>
  <si>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</si>
  <si>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</si>
  <si>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</si>
  <si>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</si>
  <si>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</si>
  <si>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</si>
  <si>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</si>
  <si>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</si>
  <si>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</si>
  <si>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</si>
  <si>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</si>
  <si>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</si>
  <si>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</si>
  <si>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</si>
  <si>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</si>
  <si>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</si>
  <si>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</si>
  <si>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</si>
  <si>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</si>
  <si>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</si>
  <si>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</si>
  <si>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</si>
  <si>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</si>
  <si>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</si>
  <si>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</si>
  <si>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</si>
  <si>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</si>
  <si>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</si>
  <si>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</si>
  <si>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</si>
  <si>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</si>
  <si>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</si>
  <si>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</si>
  <si>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</si>
  <si>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</si>
  <si>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</si>
  <si>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</si>
  <si>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</si>
  <si>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</si>
  <si>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</si>
  <si>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</si>
  <si>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</si>
  <si>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</si>
  <si>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</si>
  <si>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</si>
  <si>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</si>
  <si>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</si>
  <si>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</si>
  <si>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</si>
  <si>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</si>
  <si>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</si>
  <si>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</si>
  <si>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</si>
  <si>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</si>
  <si>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</si>
  <si>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</si>
  <si>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</si>
  <si>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</si>
  <si>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</si>
  <si>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</si>
  <si>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</si>
  <si>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</si>
  <si>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</si>
  <si>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</si>
  <si>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</si>
  <si>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</si>
  <si>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</si>
  <si>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</si>
  <si>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</si>
  <si>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</si>
  <si>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</si>
  <si>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</si>
  <si>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</si>
  <si>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</si>
  <si>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</si>
  <si>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</si>
  <si>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</si>
  <si>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</si>
  <si>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</si>
  <si>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</si>
  <si>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</si>
  <si>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</si>
  <si>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</si>
  <si>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</si>
  <si>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</si>
  <si>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</si>
  <si>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</si>
  <si>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</si>
  <si>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</si>
  <si>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</si>
  <si>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</si>
  <si>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</si>
  <si>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</si>
  <si>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</si>
  <si>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</si>
  <si>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</si>
  <si>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</si>
  <si>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</si>
  <si>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</si>
  <si>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</si>
  <si>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</si>
  <si>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</si>
  <si>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</si>
  <si>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</si>
  <si>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</si>
  <si>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</si>
  <si>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</si>
  <si>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</si>
  <si>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</si>
  <si>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</si>
  <si>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</si>
  <si>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</si>
  <si>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</si>
  <si>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</si>
  <si>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</si>
  <si>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</si>
  <si>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</si>
  <si>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</si>
  <si>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</si>
  <si>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</si>
  <si>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</si>
  <si>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</si>
  <si>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</si>
  <si>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</si>
  <si>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</si>
  <si>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</si>
  <si>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</si>
  <si>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</si>
  <si>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</si>
  <si>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</si>
  <si>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</si>
  <si>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</si>
  <si>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</si>
  <si>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</si>
  <si>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</si>
  <si>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</si>
  <si>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</si>
  <si>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</si>
  <si>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</si>
  <si>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</si>
  <si>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</si>
  <si>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</si>
  <si>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</si>
  <si>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</si>
  <si>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</si>
  <si>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</si>
  <si>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</si>
  <si>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</si>
  <si>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</si>
  <si>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</si>
  <si>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</si>
  <si>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</si>
  <si>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</si>
  <si>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</si>
  <si>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</si>
  <si>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</si>
  <si>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</si>
  <si>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</si>
  <si>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</si>
  <si>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</si>
  <si>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</si>
  <si>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</si>
  <si>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</si>
  <si>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</si>
  <si>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</si>
  <si>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</si>
  <si>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</si>
  <si>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</si>
  <si>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</si>
  <si>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</si>
  <si>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</si>
  <si>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</si>
  <si>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</si>
  <si>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</si>
  <si>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</si>
  <si>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</si>
  <si>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</si>
  <si>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</si>
  <si>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</si>
  <si>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</si>
  <si>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</si>
  <si>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</si>
  <si>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</si>
  <si>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</si>
  <si>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</si>
  <si>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</si>
  <si>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</si>
  <si>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</si>
  <si>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</si>
  <si>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</si>
  <si>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</si>
  <si>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</si>
  <si>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</si>
  <si>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</si>
  <si>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</si>
  <si>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</si>
  <si>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</si>
  <si>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</si>
  <si>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</si>
  <si>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</si>
  <si>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</si>
  <si>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</si>
  <si>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</si>
  <si>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</si>
  <si>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</si>
  <si>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</si>
  <si>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</si>
  <si>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</si>
  <si>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</si>
  <si>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</si>
  <si>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</si>
  <si>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</si>
  <si>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</si>
  <si>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</si>
  <si>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</si>
  <si>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</si>
  <si>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</si>
  <si>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</si>
  <si>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</si>
  <si>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</si>
  <si>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</si>
  <si>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</si>
  <si>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</si>
  <si>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</si>
  <si>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</si>
  <si>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</si>
  <si>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</si>
  <si>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</si>
  <si>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</si>
  <si>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</si>
  <si>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</si>
  <si>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</si>
  <si>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</si>
  <si>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</si>
  <si>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</si>
  <si>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</si>
  <si>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</si>
  <si>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</si>
  <si>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</si>
  <si>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</si>
  <si>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</si>
  <si>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</si>
  <si>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</si>
  <si>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</si>
  <si>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</si>
  <si>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</si>
  <si>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</si>
  <si>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</si>
  <si>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</si>
  <si>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</si>
  <si>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</si>
  <si>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</si>
  <si>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</si>
  <si>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</si>
  <si>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</si>
  <si>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</si>
  <si>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</si>
  <si>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</si>
  <si>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</si>
  <si>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</si>
  <si>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</si>
  <si>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</si>
  <si>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</si>
  <si>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</si>
  <si>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</si>
  <si>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</si>
  <si>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</si>
  <si>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</si>
  <si>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</si>
  <si>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</si>
  <si>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</si>
  <si>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</si>
  <si>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</si>
  <si>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</si>
  <si>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</si>
  <si>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</si>
  <si>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</si>
  <si>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</si>
  <si>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</si>
  <si>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</si>
  <si>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</si>
  <si>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</si>
  <si>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</si>
  <si>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</si>
  <si>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</si>
  <si>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</si>
  <si>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</si>
  <si>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</si>
  <si>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</si>
  <si>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</si>
  <si>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</si>
  <si>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</si>
  <si>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</si>
  <si>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</si>
  <si>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</si>
  <si>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</si>
  <si>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</si>
  <si>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</si>
  <si>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</si>
  <si>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</si>
  <si>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</si>
  <si>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</si>
  <si>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</si>
  <si>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</si>
  <si>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</si>
  <si>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</si>
  <si>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</si>
  <si>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</si>
  <si>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</si>
  <si>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</si>
  <si>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</si>
  <si>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</si>
  <si>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</si>
  <si>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</si>
  <si>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</si>
  <si>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</si>
  <si>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</si>
  <si>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</si>
  <si>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</si>
  <si>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</si>
  <si>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</si>
  <si>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</si>
  <si>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</si>
  <si>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</si>
  <si>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</si>
  <si>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</si>
  <si>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</si>
  <si>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</si>
  <si>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</si>
  <si>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</si>
  <si>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</si>
  <si>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</si>
  <si>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</si>
  <si>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</si>
  <si>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</si>
  <si>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</si>
  <si>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</si>
  <si>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</si>
  <si>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</si>
  <si>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</si>
  <si>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</si>
  <si>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</si>
  <si>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</si>
  <si>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</si>
  <si>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</si>
  <si>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</si>
  <si>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</si>
  <si>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</si>
  <si>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</si>
  <si>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</si>
  <si>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</si>
  <si>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</si>
  <si>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</si>
  <si>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</si>
  <si>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</si>
  <si>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</si>
  <si>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</si>
  <si>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</si>
  <si>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</si>
  <si>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</si>
  <si>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</si>
  <si>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</si>
  <si>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</si>
  <si>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</si>
  <si>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</si>
  <si>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</si>
  <si>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</si>
  <si>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</si>
  <si>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</si>
  <si>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</si>
  <si>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</si>
  <si>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</si>
  <si>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</si>
  <si>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</si>
  <si>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</si>
  <si>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</si>
  <si>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</si>
  <si>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</si>
  <si>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</si>
  <si>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</si>
  <si>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</si>
  <si>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</si>
  <si>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</si>
  <si>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</si>
  <si>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</si>
  <si>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</si>
  <si>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</si>
  <si>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</si>
  <si>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</si>
  <si>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</si>
  <si>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</si>
  <si>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</si>
  <si>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</si>
  <si>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</si>
  <si>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</si>
  <si>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</si>
  <si>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</si>
  <si>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</si>
  <si>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</si>
  <si>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</si>
  <si>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</si>
  <si>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</si>
  <si>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</si>
  <si>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</si>
  <si>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</si>
  <si>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</si>
  <si>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</si>
  <si>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</si>
  <si>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</si>
  <si>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</si>
  <si>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</si>
  <si>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</si>
  <si>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</si>
  <si>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</si>
  <si>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</si>
  <si>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</si>
  <si>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</si>
  <si>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</si>
  <si>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</si>
  <si>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</si>
  <si>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</si>
  <si>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</si>
  <si>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</si>
  <si>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</si>
  <si>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</si>
  <si>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</si>
  <si>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</si>
  <si>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</si>
  <si>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</si>
  <si>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</si>
  <si>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</si>
  <si>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</si>
  <si>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</si>
  <si>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</si>
  <si>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</si>
  <si>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</si>
  <si>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</si>
  <si>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</si>
  <si>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</si>
  <si>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</si>
  <si>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</si>
  <si>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</si>
  <si>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</si>
  <si>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</si>
  <si>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</si>
  <si>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</si>
  <si>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</si>
  <si>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</si>
  <si>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</si>
  <si>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</si>
  <si>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</si>
  <si>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</si>
  <si>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</si>
  <si>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</si>
  <si>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</si>
  <si>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</si>
  <si>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</si>
  <si>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</si>
  <si>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</si>
  <si>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</si>
  <si>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</si>
  <si>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</si>
  <si>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</si>
  <si>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</si>
  <si>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</si>
  <si>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</si>
  <si>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</si>
  <si>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</si>
  <si>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</si>
  <si>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</si>
  <si>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</si>
  <si>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</si>
  <si>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</si>
  <si>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</si>
  <si>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</si>
  <si>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</si>
  <si>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</si>
  <si>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</si>
  <si>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</si>
  <si>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</si>
  <si>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</si>
  <si>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</si>
  <si>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</si>
  <si>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</si>
  <si>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</si>
  <si>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</si>
  <si>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</si>
  <si>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</si>
  <si>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</si>
  <si>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</si>
  <si>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</si>
  <si>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</si>
  <si>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</si>
  <si>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</si>
  <si>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</si>
  <si>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</si>
  <si>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</si>
  <si>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</si>
  <si>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</si>
  <si>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</si>
  <si>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</si>
  <si>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</si>
  <si>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</si>
  <si>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</si>
  <si>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</si>
  <si>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</si>
  <si>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</si>
  <si>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</si>
  <si>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</si>
  <si>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</si>
  <si>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</si>
  <si>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</si>
  <si>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</si>
  <si>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</si>
  <si>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</si>
  <si>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</si>
  <si>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</si>
  <si>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</si>
  <si>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</si>
  <si>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</si>
  <si>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</si>
  <si>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</si>
  <si>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</si>
  <si>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</si>
  <si>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</si>
  <si>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</si>
  <si>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</si>
  <si>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</si>
  <si>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</si>
  <si>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</si>
  <si>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</si>
  <si>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</si>
  <si>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</si>
  <si>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</si>
  <si>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</si>
  <si>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</si>
  <si>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</si>
  <si>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</si>
  <si>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</si>
  <si>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</si>
  <si>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</si>
  <si>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</si>
  <si>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</si>
  <si>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</si>
  <si>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</si>
  <si>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</si>
  <si>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</si>
  <si>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</si>
  <si>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</si>
  <si>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</si>
  <si>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</si>
  <si>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</si>
  <si>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</si>
  <si>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</si>
  <si>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</si>
  <si>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</si>
  <si>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</si>
  <si>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</si>
  <si>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</si>
  <si>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</si>
  <si>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</si>
  <si>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</si>
  <si>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</si>
  <si>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</si>
  <si>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</si>
  <si>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</si>
  <si>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</si>
  <si>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</si>
  <si>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</si>
  <si>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</si>
  <si>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</si>
  <si>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</si>
  <si>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</si>
  <si>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</si>
  <si>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</si>
  <si>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</si>
  <si>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</si>
  <si>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</si>
  <si>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</si>
  <si>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</si>
  <si>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</si>
  <si>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</si>
  <si>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</si>
  <si>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</si>
  <si>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</si>
  <si>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</si>
  <si>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</si>
  <si>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</si>
  <si>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</si>
  <si>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</si>
  <si>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</si>
  <si>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</si>
  <si>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</si>
  <si>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</si>
  <si>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</si>
  <si>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</si>
  <si>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</si>
  <si>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</si>
  <si>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</si>
  <si>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</si>
  <si>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</si>
  <si>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</si>
  <si>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</si>
  <si>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</si>
  <si>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</si>
  <si>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</si>
  <si>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</si>
  <si>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</si>
  <si>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</si>
  <si>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</si>
  <si>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</si>
  <si>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</si>
  <si>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</si>
  <si>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</si>
  <si>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</si>
  <si>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</si>
  <si>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</si>
  <si>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</si>
  <si>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</si>
  <si>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</si>
  <si>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</si>
  <si>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</si>
  <si>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</si>
  <si>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</si>
  <si>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</si>
  <si>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</si>
  <si>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</si>
  <si>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</si>
  <si>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</si>
  <si>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</si>
  <si>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</si>
  <si>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</si>
  <si>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</si>
  <si>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</si>
  <si>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</si>
  <si>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</si>
  <si>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</si>
  <si>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</si>
  <si>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</si>
  <si>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</si>
  <si>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</si>
  <si>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</si>
  <si>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</si>
  <si>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</si>
  <si>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</si>
  <si>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</si>
  <si>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</si>
  <si>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</si>
  <si>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</si>
  <si>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</si>
  <si>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</si>
  <si>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</si>
  <si>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</si>
  <si>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</si>
  <si>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</si>
  <si>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</si>
  <si>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</si>
  <si>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</si>
  <si>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</si>
  <si>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</si>
  <si>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</si>
  <si>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</si>
  <si>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</si>
  <si>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</si>
  <si>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</si>
  <si>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</si>
  <si>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</si>
  <si>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</si>
  <si>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</si>
  <si>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</si>
  <si>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</si>
  <si>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</si>
  <si>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</si>
  <si>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</si>
  <si>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</si>
  <si>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</si>
  <si>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</si>
  <si>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</si>
  <si>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</si>
  <si>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</si>
  <si>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</si>
  <si>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</si>
  <si>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</si>
  <si>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</si>
  <si>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</si>
  <si>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</si>
  <si>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</si>
  <si>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</si>
  <si>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</si>
  <si>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</si>
  <si>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</si>
  <si>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</si>
  <si>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</si>
  <si>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</si>
  <si>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</si>
  <si>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</si>
  <si>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</si>
  <si>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</si>
  <si>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</si>
  <si>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</si>
  <si>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</si>
  <si>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</si>
  <si>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</si>
  <si>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</si>
  <si>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</si>
  <si>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</si>
  <si>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</si>
  <si>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</si>
  <si>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</si>
  <si>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</si>
  <si>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</si>
  <si>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</si>
  <si>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</si>
  <si>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</si>
  <si>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</si>
  <si>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</si>
  <si>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</si>
  <si>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</si>
  <si>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</si>
  <si>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</si>
  <si>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</si>
  <si>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</si>
  <si>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</si>
  <si>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</si>
  <si>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</si>
  <si>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</si>
  <si>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</si>
  <si>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</si>
  <si>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</si>
  <si>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</si>
  <si>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</si>
  <si>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</si>
  <si>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</si>
  <si>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</si>
  <si>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</si>
  <si>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</si>
  <si>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</si>
  <si>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</si>
  <si>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</si>
  <si>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</si>
  <si>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</si>
  <si>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</si>
  <si>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</si>
  <si>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</si>
  <si>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</si>
  <si>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</si>
  <si>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</si>
  <si>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</si>
  <si>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</si>
  <si>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</si>
  <si>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</si>
  <si>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</si>
  <si>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</si>
  <si>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</si>
  <si>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</si>
  <si>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</si>
  <si>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</si>
  <si>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</si>
  <si>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</si>
  <si>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</si>
  <si>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</si>
  <si>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</si>
  <si>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</si>
  <si>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</si>
  <si>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</si>
  <si>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</si>
  <si>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</si>
  <si>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</si>
  <si>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</si>
  <si>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</si>
  <si>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</si>
  <si>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</si>
  <si>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</si>
  <si>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</si>
  <si>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</si>
  <si>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</si>
  <si>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</si>
  <si>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</si>
  <si>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</si>
  <si>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</si>
  <si>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</si>
  <si>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</si>
  <si>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</si>
  <si>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</si>
  <si>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</si>
  <si>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</si>
  <si>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</si>
  <si>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</si>
  <si>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</si>
  <si>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</si>
  <si>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</si>
  <si>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</si>
  <si>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</si>
  <si>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</si>
  <si>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</si>
  <si>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</si>
  <si>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</si>
  <si>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</si>
  <si>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</si>
  <si>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</si>
  <si>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</si>
  <si>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</si>
  <si>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</si>
  <si>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</si>
  <si>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</si>
  <si>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</si>
  <si>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</si>
  <si>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</si>
  <si>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</si>
  <si>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</si>
  <si>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</si>
  <si>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</si>
  <si>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</si>
  <si>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</si>
  <si>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</si>
  <si>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</si>
  <si>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</si>
  <si>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</si>
  <si>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</si>
  <si>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</si>
  <si>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</si>
  <si>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</si>
  <si>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</si>
  <si>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</si>
  <si>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</si>
  <si>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</si>
  <si>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</si>
  <si>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</si>
  <si>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</si>
  <si>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</si>
  <si>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</si>
  <si>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</si>
  <si>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</si>
  <si>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</si>
  <si>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</si>
  <si>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</si>
  <si>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</si>
  <si>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</si>
  <si>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</si>
  <si>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</si>
  <si>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</si>
  <si>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</si>
  <si>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</si>
  <si>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</si>
  <si>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</si>
  <si>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</si>
  <si>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</si>
  <si>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</si>
  <si>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</si>
  <si>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</si>
  <si>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</si>
  <si>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</si>
  <si>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</si>
  <si>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</si>
  <si>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</si>
  <si>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</si>
  <si>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</si>
  <si>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</si>
  <si>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</si>
  <si>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</si>
  <si>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</si>
  <si>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</si>
  <si>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</si>
  <si>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</si>
  <si>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</si>
  <si>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</si>
  <si>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</si>
  <si>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</si>
  <si>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</si>
  <si>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</si>
  <si>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</si>
  <si>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</si>
  <si>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</si>
  <si>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</si>
  <si>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</si>
  <si>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</si>
  <si>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</si>
  <si>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</si>
  <si>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</si>
  <si>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</si>
  <si>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</si>
  <si>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</si>
  <si>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</si>
  <si>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</si>
  <si>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</si>
  <si>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</si>
  <si>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</si>
  <si>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</si>
  <si>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</si>
  <si>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</si>
  <si>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</si>
  <si>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</si>
  <si>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</si>
  <si>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</si>
  <si>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</si>
  <si>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</si>
  <si>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</si>
  <si>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</si>
  <si>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</si>
  <si>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</si>
  <si>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</si>
  <si>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</si>
  <si>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</si>
  <si>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</si>
  <si>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</si>
  <si>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</si>
  <si>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</si>
  <si>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</si>
  <si>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</si>
  <si>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</si>
  <si>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</si>
  <si>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</si>
  <si>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</si>
  <si>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</si>
  <si>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</si>
  <si>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</si>
  <si>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</si>
  <si>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</si>
  <si>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</si>
  <si>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</si>
  <si>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</si>
  <si>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</si>
  <si>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</si>
  <si>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</si>
  <si>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</si>
  <si>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</si>
  <si>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</si>
  <si>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</si>
  <si>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</si>
  <si>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</si>
  <si>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</si>
  <si>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</si>
  <si>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</si>
  <si>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</si>
  <si>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</si>
  <si>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</si>
  <si>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</si>
  <si>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</si>
  <si>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</si>
  <si>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</si>
  <si>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</si>
  <si>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</si>
  <si>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</si>
  <si>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</si>
  <si>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</si>
  <si>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</si>
  <si>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</si>
  <si>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</si>
  <si>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</si>
  <si>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</si>
  <si>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</si>
  <si>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</si>
  <si>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</si>
  <si>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</si>
  <si>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</si>
  <si>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</si>
  <si>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</si>
  <si>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</si>
  <si>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</si>
  <si>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</si>
  <si>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</si>
  <si>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</si>
  <si>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</si>
  <si>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</si>
  <si>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</si>
  <si>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</si>
  <si>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</si>
  <si>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</si>
  <si>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</si>
  <si>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</si>
  <si>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</si>
  <si>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</si>
  <si>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</si>
  <si>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</si>
  <si>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</si>
  <si>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</si>
  <si>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</si>
  <si>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</si>
  <si>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</si>
  <si>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</si>
  <si>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</si>
  <si>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</si>
  <si>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</si>
  <si>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</si>
  <si>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</si>
  <si>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</si>
  <si>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</si>
  <si>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</si>
  <si>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</si>
  <si>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</si>
  <si>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</si>
  <si>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</si>
  <si>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</si>
  <si>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</si>
  <si>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</si>
  <si>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</si>
  <si>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</si>
  <si>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</si>
  <si>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</si>
  <si>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</si>
  <si>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</si>
  <si>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</si>
  <si>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</si>
  <si>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</si>
  <si>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</si>
  <si>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</si>
  <si>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</si>
  <si>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</si>
  <si>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</si>
  <si>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</si>
  <si>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</si>
  <si>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</si>
  <si>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</si>
  <si>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</si>
  <si>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</si>
  <si>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</si>
  <si>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</si>
  <si>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</si>
  <si>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</si>
  <si>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</si>
  <si>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</si>
  <si>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</si>
  <si>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</si>
  <si>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</si>
  <si>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</si>
  <si>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</si>
  <si>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</si>
  <si>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</si>
  <si>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</si>
  <si>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</si>
  <si>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</si>
  <si>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</si>
  <si>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</si>
  <si>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</si>
  <si>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</si>
  <si>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</si>
  <si>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</si>
  <si>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</si>
  <si>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</si>
  <si>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</si>
  <si>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</si>
  <si>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</si>
  <si>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</si>
  <si>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</si>
  <si>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</si>
  <si>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</si>
  <si>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</si>
  <si>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</si>
  <si>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</si>
  <si>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</si>
  <si>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</si>
  <si>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</si>
  <si>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</si>
  <si>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</si>
  <si>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</si>
  <si>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</si>
  <si>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</si>
  <si>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</si>
  <si>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</si>
  <si>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</si>
  <si>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</si>
  <si>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</si>
  <si>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</si>
  <si>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</si>
  <si>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</si>
  <si>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</si>
  <si>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</si>
  <si>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</si>
  <si>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</si>
  <si>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</si>
  <si>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</si>
  <si>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</si>
  <si>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</si>
  <si>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</si>
  <si>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</si>
  <si>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</si>
  <si>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</si>
  <si>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</si>
  <si>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</si>
  <si>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</si>
  <si>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</si>
  <si>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</si>
  <si>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</si>
  <si>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</si>
  <si>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</si>
  <si>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</si>
  <si>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</si>
  <si>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</si>
  <si>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</si>
  <si>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</si>
  <si>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</si>
  <si>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</si>
  <si>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</si>
  <si>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</si>
  <si>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</si>
  <si>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</si>
  <si>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</si>
  <si>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</si>
  <si>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</si>
  <si>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</si>
  <si>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</si>
  <si>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</si>
  <si>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</si>
  <si>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</si>
  <si>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</si>
  <si>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</si>
  <si>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</si>
  <si>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</si>
  <si>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</si>
  <si>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</si>
  <si>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</si>
  <si>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</si>
  <si>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</si>
  <si>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</si>
  <si>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</si>
  <si>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</si>
  <si>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</si>
  <si>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</si>
  <si>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</si>
  <si>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</si>
  <si>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</si>
  <si>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</si>
  <si>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</si>
  <si>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</si>
  <si>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</si>
  <si>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</si>
  <si>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</si>
  <si>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</si>
  <si>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</si>
  <si>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</si>
  <si>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</si>
  <si>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</si>
  <si>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</si>
  <si>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</si>
  <si>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</si>
  <si>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</si>
  <si>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</si>
  <si>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</si>
  <si>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</si>
  <si>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</si>
  <si>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</si>
  <si>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</si>
  <si>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</si>
  <si>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</si>
  <si>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</si>
  <si>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</si>
  <si>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</si>
  <si>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</si>
  <si>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</si>
  <si>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</si>
  <si>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</si>
  <si>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</si>
  <si>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</si>
  <si>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</si>
  <si>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</si>
  <si>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</si>
  <si>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</si>
  <si>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</si>
  <si>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</si>
  <si>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</si>
  <si>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</si>
  <si>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</si>
  <si>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</si>
  <si>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</si>
  <si>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</si>
  <si>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</si>
  <si>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</si>
  <si>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</si>
  <si>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</si>
  <si>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</si>
  <si>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</si>
  <si>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</si>
  <si>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</si>
  <si>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</si>
  <si>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</si>
  <si>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</si>
  <si>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</si>
  <si>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</si>
  <si>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</si>
  <si>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</si>
  <si>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</si>
  <si>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</si>
  <si>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</si>
  <si>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</si>
  <si>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</si>
  <si>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</si>
  <si>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</si>
  <si>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</si>
  <si>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</si>
  <si>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</si>
  <si>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</si>
  <si>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</si>
  <si>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</si>
  <si>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</si>
  <si>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</si>
  <si>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</si>
  <si>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</si>
  <si>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</si>
  <si>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</si>
  <si>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</si>
  <si>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</si>
  <si>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</si>
  <si>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</si>
  <si>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</si>
  <si>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</si>
  <si>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</si>
  <si>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</si>
  <si>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</si>
  <si>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</si>
  <si>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</si>
  <si>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</si>
  <si>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</si>
  <si>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</si>
  <si>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</si>
  <si>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</si>
  <si>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</si>
  <si>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</si>
  <si>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</si>
  <si>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</si>
  <si>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</si>
  <si>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</si>
  <si>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</si>
  <si>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</si>
  <si>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</si>
  <si>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</si>
  <si>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</si>
  <si>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</si>
  <si>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</si>
  <si>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</si>
  <si>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</si>
  <si>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</si>
  <si>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</si>
  <si>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</si>
  <si>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</si>
  <si>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</si>
  <si>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</si>
  <si>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</si>
  <si>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</si>
  <si>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</si>
  <si>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</si>
  <si>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</si>
  <si>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</si>
  <si>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</si>
  <si>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</si>
  <si>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</si>
  <si>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</si>
  <si>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</si>
  <si>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</si>
  <si>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</si>
  <si>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</si>
  <si>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</si>
  <si>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</si>
  <si>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</si>
  <si>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</si>
  <si>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</si>
  <si>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</si>
  <si>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</si>
  <si>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</si>
  <si>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</si>
  <si>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</si>
  <si>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</si>
  <si>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</si>
  <si>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</si>
  <si>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</si>
  <si>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</si>
  <si>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</si>
  <si>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</si>
  <si>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</si>
  <si>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</si>
  <si>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</si>
  <si>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</si>
  <si>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</si>
  <si>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</si>
  <si>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</si>
  <si>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</si>
  <si>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</si>
  <si>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</si>
  <si>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</si>
  <si>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</si>
  <si>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</si>
  <si>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</si>
  <si>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</si>
  <si>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</si>
  <si>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</si>
  <si>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</si>
  <si>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</si>
  <si>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</si>
  <si>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</si>
  <si>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</si>
  <si>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</si>
  <si>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</si>
  <si>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</si>
  <si>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</si>
  <si>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</si>
  <si>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</si>
  <si>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</si>
  <si>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</si>
  <si>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</si>
  <si>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</si>
  <si>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</si>
  <si>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</si>
  <si>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</si>
  <si>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</si>
  <si>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</si>
  <si>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</si>
  <si>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</si>
  <si>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</si>
  <si>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</si>
  <si>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</si>
  <si>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</si>
  <si>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</si>
  <si>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</si>
  <si>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</si>
  <si>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</si>
  <si>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</si>
  <si>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</si>
  <si>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</si>
  <si>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</si>
  <si>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</si>
  <si>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</si>
  <si>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</si>
  <si>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</si>
  <si>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</si>
  <si>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</si>
  <si>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</si>
  <si>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</si>
  <si>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</si>
  <si>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</si>
  <si>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</si>
  <si>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</si>
  <si>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</si>
  <si>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</si>
  <si>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</si>
  <si>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</si>
  <si>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</si>
  <si>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</si>
  <si>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</si>
  <si>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</si>
  <si>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</si>
  <si>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</si>
  <si>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</si>
  <si>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</si>
  <si>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</si>
  <si>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</si>
  <si>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</si>
  <si>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</si>
  <si>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</si>
  <si>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</si>
  <si>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</si>
  <si>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</si>
  <si>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</si>
  <si>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</si>
  <si>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</si>
  <si>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</si>
  <si>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</si>
  <si>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</si>
  <si>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</si>
  <si>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</si>
  <si>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</si>
  <si>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</si>
  <si>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</si>
  <si>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</si>
  <si>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</si>
  <si>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</si>
  <si>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</si>
  <si>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</si>
  <si>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</si>
  <si>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</si>
  <si>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</si>
  <si>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</si>
  <si>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</si>
  <si>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</si>
  <si>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</si>
  <si>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</si>
  <si>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</si>
  <si>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</si>
  <si>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</si>
  <si>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</si>
  <si>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</si>
  <si>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</si>
  <si>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</si>
  <si>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</si>
  <si>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</si>
  <si>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</si>
  <si>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</si>
  <si>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</si>
  <si>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</si>
  <si>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</si>
  <si>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</si>
  <si>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</si>
  <si>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</si>
  <si>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</si>
  <si>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</si>
  <si>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</si>
  <si>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</si>
  <si>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</si>
  <si>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</si>
  <si>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</si>
  <si>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</si>
  <si>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</si>
  <si>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</si>
  <si>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</si>
  <si>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</si>
  <si>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</si>
  <si>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</si>
  <si>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</si>
  <si>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</si>
  <si>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</si>
  <si>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</si>
  <si>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</si>
  <si>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</si>
  <si>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</si>
  <si>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</si>
  <si>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</si>
  <si>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</si>
  <si>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</si>
  <si>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</si>
  <si>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</si>
  <si>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</si>
  <si>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</si>
  <si>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</si>
  <si>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</si>
  <si>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</si>
  <si>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</si>
  <si>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</si>
  <si>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</si>
  <si>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</si>
  <si>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</si>
  <si>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</si>
  <si>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</si>
  <si>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</si>
  <si>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</si>
  <si>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</si>
  <si>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</si>
  <si>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</si>
  <si>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</si>
  <si>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</si>
  <si>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</si>
  <si>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</si>
  <si>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</si>
  <si>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</si>
  <si>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</si>
  <si>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</si>
  <si>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</si>
  <si>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</si>
  <si>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</si>
  <si>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</si>
  <si>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</si>
  <si>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</si>
  <si>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</si>
  <si>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</si>
  <si>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</si>
  <si>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</si>
  <si>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</si>
  <si>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</si>
  <si>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</si>
  <si>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</si>
  <si>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</si>
  <si>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</si>
  <si>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</si>
  <si>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</si>
  <si>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</si>
  <si>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</si>
  <si>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</si>
  <si>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</si>
  <si>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</si>
  <si>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</si>
  <si>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</si>
  <si>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</si>
  <si>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</si>
  <si>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</si>
  <si>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</si>
  <si>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</si>
  <si>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</si>
  <si>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</si>
  <si>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</si>
  <si>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</si>
  <si>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</si>
  <si>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</si>
  <si>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</si>
  <si>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</si>
  <si>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</si>
  <si>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</si>
  <si>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</si>
  <si>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</si>
  <si>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</si>
  <si>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</si>
  <si>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</si>
  <si>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</si>
  <si>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</si>
  <si>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</si>
  <si>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</si>
  <si>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</si>
  <si>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</si>
  <si>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</si>
  <si>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</si>
  <si>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</si>
  <si>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</si>
  <si>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</si>
  <si>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</si>
  <si>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</si>
  <si>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</si>
  <si>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</si>
  <si>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</si>
  <si>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</si>
  <si>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</si>
  <si>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</si>
  <si>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</si>
  <si>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</si>
  <si>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</si>
  <si>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</si>
  <si>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</si>
  <si>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</si>
  <si>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</si>
  <si>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</si>
  <si>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</si>
  <si>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</si>
  <si>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</si>
  <si>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</si>
  <si>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</si>
  <si>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</si>
  <si>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</si>
  <si>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</si>
  <si>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</si>
  <si>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</si>
  <si>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</si>
  <si>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</si>
  <si>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</si>
  <si>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</si>
  <si>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</si>
  <si>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</si>
  <si>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</si>
  <si>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</si>
  <si>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</si>
  <si>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</si>
  <si>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</si>
  <si>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</si>
  <si>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</si>
  <si>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</si>
  <si>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</si>
  <si>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</si>
  <si>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</si>
  <si>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</si>
  <si>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</si>
  <si>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</si>
  <si>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</si>
  <si>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</si>
  <si>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</si>
  <si>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</si>
  <si>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</si>
  <si>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</si>
  <si>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</si>
  <si>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</si>
  <si>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</si>
  <si>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</si>
  <si>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</si>
  <si>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</si>
  <si>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</si>
  <si>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</si>
  <si>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</si>
  <si>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</si>
  <si>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</si>
  <si>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</si>
  <si>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</si>
  <si>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</si>
  <si>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</si>
  <si>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</si>
  <si>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</si>
  <si>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</si>
  <si>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</si>
  <si>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</si>
  <si>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</si>
  <si>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</si>
  <si>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</si>
  <si>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</si>
  <si>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</si>
  <si>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</si>
  <si>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</si>
  <si>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</si>
  <si>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</si>
  <si>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</si>
  <si>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</si>
  <si>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</si>
  <si>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</si>
  <si>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</si>
  <si>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</si>
  <si>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</si>
  <si>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</si>
  <si>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</si>
  <si>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</si>
  <si>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</si>
  <si>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</si>
  <si>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</si>
  <si>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</si>
  <si>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</si>
  <si>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</si>
  <si>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</si>
  <si>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</si>
  <si>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</si>
  <si>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</si>
  <si>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</si>
  <si>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</si>
  <si>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</si>
  <si>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</si>
  <si>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</si>
  <si>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</si>
  <si>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</si>
  <si>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</si>
  <si>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</si>
  <si>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</si>
  <si>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</si>
  <si>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</si>
  <si>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</si>
  <si>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</si>
  <si>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</si>
  <si>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</si>
  <si>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</si>
  <si>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</si>
  <si>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</si>
  <si>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</si>
  <si>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</si>
  <si>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</si>
  <si>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</si>
  <si>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</si>
  <si>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</si>
  <si>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</si>
  <si>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</si>
  <si>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</si>
  <si>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</si>
  <si>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</si>
  <si>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</si>
  <si>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</si>
  <si>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</si>
  <si>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</si>
  <si>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</si>
  <si>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</si>
  <si>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</si>
  <si>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</si>
  <si>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</si>
  <si>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</si>
  <si>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</si>
  <si>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</si>
  <si>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</si>
  <si>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</si>
  <si>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</si>
  <si>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</si>
  <si>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</si>
  <si>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</si>
  <si>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</si>
  <si>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</si>
  <si>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</si>
  <si>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</si>
  <si>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</si>
  <si>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</si>
  <si>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</si>
  <si>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</si>
  <si>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</si>
  <si>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</si>
  <si>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</si>
  <si>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</si>
  <si>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</si>
  <si>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</si>
  <si>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</si>
  <si>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</si>
  <si>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</si>
  <si>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</si>
  <si>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</si>
  <si>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</si>
  <si>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</si>
  <si>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</si>
  <si>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</si>
  <si>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</si>
  <si>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</si>
  <si>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</si>
  <si>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</si>
  <si>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</si>
  <si>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</si>
  <si>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</si>
  <si>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</si>
  <si>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</si>
  <si>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</si>
  <si>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</si>
  <si>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</si>
  <si>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</si>
  <si>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</si>
  <si>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</si>
  <si>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</si>
  <si>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</si>
  <si>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</si>
  <si>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</si>
  <si>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</si>
  <si>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</si>
  <si>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</si>
  <si>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</si>
  <si>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</si>
  <si>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</si>
  <si>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</si>
  <si>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</si>
  <si>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</si>
  <si>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</si>
  <si>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</si>
  <si>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</si>
  <si>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</si>
  <si>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</si>
  <si>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</si>
  <si>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</si>
  <si>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</si>
  <si>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</si>
  <si>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</si>
  <si>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</si>
  <si>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</si>
  <si>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</si>
  <si>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</si>
  <si>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</si>
  <si>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</si>
  <si>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</si>
  <si>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</si>
  <si>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</si>
  <si>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</si>
  <si>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</si>
  <si>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</si>
  <si>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</si>
  <si>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</si>
  <si>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</si>
  <si>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</si>
  <si>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</si>
  <si>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</si>
  <si>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</si>
  <si>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</si>
  <si>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</si>
  <si>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</si>
  <si>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</si>
  <si>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</si>
  <si>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</si>
  <si>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</si>
  <si>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</si>
  <si>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</si>
  <si>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</si>
  <si>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</si>
  <si>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</si>
  <si>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</si>
  <si>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</si>
  <si>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</si>
  <si>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</si>
  <si>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</si>
  <si>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</si>
  <si>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</si>
  <si>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</si>
  <si>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</si>
  <si>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</si>
  <si>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</si>
  <si>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</si>
  <si>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</si>
  <si>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</si>
  <si>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</si>
  <si>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</si>
  <si>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</si>
  <si>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</si>
  <si>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</si>
  <si>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</si>
  <si>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</si>
  <si>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</si>
  <si>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</si>
  <si>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</si>
  <si>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</si>
  <si>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</si>
  <si>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</si>
  <si>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</si>
  <si>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</si>
  <si>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</si>
  <si>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</si>
  <si>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</si>
  <si>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</si>
  <si>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</si>
  <si>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</si>
  <si>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</si>
  <si>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</si>
  <si>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</si>
  <si>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</si>
  <si>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</si>
  <si>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</si>
  <si>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</si>
  <si>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</si>
  <si>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</si>
  <si>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</si>
  <si>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</si>
  <si>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</si>
  <si>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</si>
  <si>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</si>
  <si>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</si>
  <si>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</si>
  <si>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</si>
  <si>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</si>
  <si>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</si>
  <si>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</si>
  <si>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</si>
  <si>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</si>
  <si>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</si>
  <si>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</si>
  <si>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</si>
  <si>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</si>
  <si>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</si>
  <si>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</si>
  <si>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</si>
  <si>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</si>
  <si>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</si>
  <si>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</si>
  <si>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</si>
  <si>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</si>
  <si>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</si>
  <si>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</si>
  <si>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</si>
  <si>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</si>
  <si>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</si>
  <si>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</si>
  <si>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</si>
  <si>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</si>
  <si>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</si>
  <si>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</si>
  <si>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</si>
  <si>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</si>
  <si>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</si>
  <si>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</si>
  <si>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</si>
  <si>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</si>
  <si>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</si>
  <si>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</si>
  <si>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</si>
  <si>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</si>
  <si>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</si>
  <si>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</si>
  <si>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</si>
  <si>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</si>
  <si>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</si>
  <si>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</si>
  <si>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</si>
  <si>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</si>
  <si>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</si>
  <si>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</si>
  <si>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</si>
  <si>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</si>
  <si>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</si>
  <si>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</si>
  <si>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</si>
  <si>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</si>
  <si>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</si>
  <si>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</si>
  <si>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</si>
  <si>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</si>
  <si>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</si>
  <si>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</si>
  <si>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</si>
  <si>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</si>
  <si>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</si>
  <si>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</si>
  <si>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</si>
  <si>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</si>
  <si>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</si>
  <si>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</si>
  <si>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</si>
  <si>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</si>
  <si>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</si>
  <si>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</si>
  <si>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</si>
  <si>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</si>
  <si>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</si>
  <si>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</si>
  <si>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</si>
  <si>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</si>
  <si>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</si>
  <si>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</si>
  <si>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</si>
  <si>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</si>
  <si>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</si>
  <si>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</si>
  <si>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</si>
  <si>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</si>
  <si>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</si>
  <si>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</si>
  <si>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</si>
  <si>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</si>
  <si>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</si>
  <si>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</si>
  <si>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</si>
  <si>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</si>
  <si>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</si>
  <si>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</si>
  <si>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</si>
  <si>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</si>
  <si>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</si>
  <si>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</si>
  <si>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</si>
  <si>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</si>
  <si>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</si>
  <si>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</si>
  <si>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</si>
  <si>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</si>
  <si>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</si>
  <si>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</si>
  <si>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</si>
  <si>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</si>
  <si>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</si>
  <si>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</si>
  <si>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</si>
  <si>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</si>
  <si>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</si>
  <si>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</si>
  <si>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</si>
  <si>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</si>
  <si>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</si>
  <si>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</si>
  <si>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</si>
  <si>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</si>
  <si>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</si>
  <si>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</si>
  <si>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</si>
  <si>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</si>
  <si>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</si>
  <si>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</si>
  <si>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</si>
  <si>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</si>
  <si>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</si>
  <si>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</si>
  <si>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</si>
  <si>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</si>
  <si>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</si>
  <si>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</si>
  <si>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</si>
  <si>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</si>
  <si>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</si>
  <si>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</si>
  <si>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</si>
  <si>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</si>
  <si>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</si>
  <si>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</si>
  <si>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</si>
  <si>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</si>
  <si>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</si>
  <si>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</si>
  <si>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</si>
  <si>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</si>
  <si>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</si>
  <si>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</si>
  <si>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</si>
  <si>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</si>
  <si>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</si>
  <si>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</si>
  <si>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</si>
  <si>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</si>
  <si>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</si>
  <si>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</si>
  <si>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</si>
  <si>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</si>
  <si>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</si>
  <si>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</si>
  <si>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</si>
  <si>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</si>
  <si>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</si>
  <si>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</si>
  <si>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</si>
  <si>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</si>
  <si>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</si>
  <si>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</si>
  <si>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</si>
  <si>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</si>
  <si>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</si>
  <si>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</si>
  <si>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</si>
  <si>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</si>
  <si>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</si>
  <si>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</si>
  <si>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</si>
  <si>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</si>
  <si>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</si>
  <si>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</si>
  <si>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</si>
  <si>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</si>
  <si>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</si>
  <si>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</si>
  <si>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</si>
  <si>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</si>
  <si>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</si>
  <si>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</si>
  <si>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</si>
  <si>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</si>
  <si>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</si>
  <si>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</si>
  <si>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</si>
  <si>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</si>
  <si>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</si>
  <si>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</si>
  <si>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</si>
  <si>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</si>
  <si>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</si>
  <si>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</si>
  <si>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</si>
  <si>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</si>
  <si>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</si>
  <si>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</si>
  <si>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</si>
  <si>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</si>
  <si>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</si>
  <si>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</si>
  <si>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</si>
  <si>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</si>
  <si>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</si>
  <si>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</si>
  <si>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</si>
  <si>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</si>
  <si>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</si>
  <si>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</si>
  <si>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</si>
  <si>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</si>
  <si>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</si>
  <si>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</si>
  <si>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</si>
  <si>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</si>
  <si>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</si>
  <si>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</si>
  <si>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</si>
  <si>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</si>
  <si>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</si>
  <si>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</si>
  <si>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</si>
  <si>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</si>
  <si>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</si>
  <si>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</si>
  <si>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</si>
  <si>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</si>
  <si>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</si>
  <si>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</si>
  <si>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</si>
  <si>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</si>
  <si>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</si>
  <si>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</si>
  <si>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</si>
  <si>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</si>
  <si>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</si>
  <si>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</si>
  <si>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</si>
  <si>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</si>
  <si>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</si>
  <si>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</si>
  <si>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</si>
  <si>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</si>
  <si>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</si>
  <si>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</si>
  <si>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</si>
  <si>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</si>
  <si>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</si>
  <si>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</si>
  <si>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</si>
  <si>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</si>
  <si>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</si>
  <si>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</si>
  <si>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</si>
  <si>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</si>
  <si>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</si>
  <si>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</si>
  <si>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</si>
  <si>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</si>
  <si>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</si>
  <si>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</si>
  <si>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</si>
  <si>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</si>
  <si>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</si>
  <si>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</si>
  <si>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</si>
  <si>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</si>
  <si>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</si>
  <si>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</si>
  <si>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</si>
  <si>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</si>
  <si>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</si>
  <si>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</si>
  <si>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</si>
  <si>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</si>
  <si>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</si>
  <si>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</si>
  <si>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</si>
  <si>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</si>
  <si>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</si>
  <si>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</si>
  <si>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</si>
  <si>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</si>
  <si>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</si>
  <si>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</si>
  <si>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</si>
  <si>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</si>
  <si>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</si>
  <si>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</si>
  <si>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</si>
  <si>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</si>
  <si>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</si>
  <si>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</si>
  <si>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</si>
  <si>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</si>
  <si>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</si>
  <si>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</si>
  <si>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</si>
  <si>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</si>
  <si>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</si>
  <si>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</si>
  <si>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</si>
  <si>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</si>
  <si>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</si>
  <si>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</si>
  <si>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</si>
  <si>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</si>
  <si>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</si>
  <si>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</si>
  <si>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</si>
  <si>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</si>
  <si>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</si>
  <si>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</si>
  <si>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</si>
  <si>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</si>
  <si>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</si>
  <si>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</si>
  <si>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</si>
  <si>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</si>
  <si>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</si>
  <si>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</si>
  <si>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</si>
  <si>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</si>
  <si>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</si>
  <si>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</si>
  <si>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</si>
  <si>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</si>
  <si>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</si>
  <si>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</si>
  <si>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</si>
  <si>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</si>
  <si>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</si>
  <si>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</si>
  <si>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</si>
  <si>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</si>
  <si>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</si>
  <si>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</si>
  <si>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</si>
  <si>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</si>
  <si>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</si>
  <si>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</si>
  <si>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</si>
  <si>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</si>
  <si>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</si>
  <si>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</si>
  <si>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</si>
  <si>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</si>
  <si>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</si>
  <si>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</si>
  <si>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</si>
  <si>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</si>
  <si>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</si>
  <si>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</si>
  <si>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</si>
  <si>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</si>
  <si>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</si>
  <si>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</si>
  <si>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</si>
  <si>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</si>
  <si>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</si>
  <si>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</si>
  <si>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</si>
  <si>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</si>
  <si>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</si>
  <si>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</si>
  <si>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</si>
  <si>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</si>
  <si>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</si>
  <si>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</si>
  <si>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</si>
  <si>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</si>
  <si>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</si>
  <si>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</si>
  <si>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</si>
  <si>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</si>
  <si>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</si>
  <si>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</si>
  <si>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</si>
  <si>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</si>
  <si>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</si>
  <si>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</si>
  <si>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</si>
  <si>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</si>
  <si>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</si>
  <si>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</si>
  <si>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</si>
  <si>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</si>
  <si>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</si>
  <si>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</si>
  <si>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</si>
  <si>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</si>
  <si>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</si>
  <si>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</si>
  <si>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</si>
  <si>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</si>
  <si>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</si>
  <si>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</si>
  <si>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</si>
  <si>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</si>
  <si>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</si>
  <si>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</si>
  <si>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</si>
  <si>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</si>
  <si>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</si>
  <si>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</si>
  <si>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</si>
  <si>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</si>
  <si>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</si>
  <si>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</si>
  <si>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</si>
  <si>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</si>
  <si>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</si>
  <si>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</si>
  <si>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</si>
  <si>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</si>
  <si>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</si>
  <si>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</si>
  <si>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</si>
  <si>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</si>
  <si>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</si>
  <si>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</si>
  <si>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</si>
  <si>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</si>
  <si>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</si>
  <si>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</si>
  <si>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</si>
  <si>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</si>
  <si>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</si>
  <si>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</si>
  <si>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</si>
  <si>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</si>
  <si>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</si>
  <si>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</si>
  <si>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</si>
  <si>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</si>
  <si>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</si>
  <si>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</si>
  <si>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</si>
  <si>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</si>
  <si>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</si>
  <si>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</si>
  <si>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</si>
  <si>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</si>
  <si>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</si>
  <si>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</si>
  <si>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</si>
  <si>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</si>
  <si>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</si>
  <si>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</si>
  <si>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</si>
  <si>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</si>
  <si>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</si>
  <si>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</si>
  <si>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</si>
  <si>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</si>
  <si>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</si>
  <si>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</si>
  <si>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</si>
  <si>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</si>
  <si>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</si>
  <si>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</si>
  <si>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</si>
  <si>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</si>
  <si>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</si>
  <si>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</si>
  <si>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</si>
  <si>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</si>
  <si>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</si>
  <si>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</si>
  <si>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</si>
  <si>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</si>
  <si>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</si>
  <si>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</si>
  <si>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</si>
  <si>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</si>
  <si>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</si>
  <si>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</si>
  <si>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</si>
  <si>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</si>
  <si>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</si>
  <si>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</si>
  <si>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</si>
  <si>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</si>
  <si>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</si>
  <si>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</si>
  <si>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</si>
  <si>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</si>
  <si>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</si>
  <si>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</si>
  <si>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</si>
  <si>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</si>
  <si>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</si>
  <si>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</si>
  <si>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</si>
  <si>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</si>
  <si>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</si>
  <si>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</si>
  <si>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</si>
  <si>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</si>
  <si>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</si>
  <si>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</si>
  <si>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</si>
  <si>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</si>
  <si>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</si>
  <si>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</si>
  <si>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</si>
  <si>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</si>
  <si>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</si>
  <si>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</si>
  <si>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</si>
  <si>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</si>
  <si>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</si>
  <si>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</si>
  <si>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</si>
  <si>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</si>
  <si>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</si>
  <si>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</si>
  <si>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</si>
  <si>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</si>
  <si>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</si>
  <si>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</si>
  <si>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</si>
  <si>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</si>
  <si>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</si>
  <si>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</si>
  <si>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</si>
  <si>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</si>
  <si>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</si>
  <si>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</si>
  <si>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</si>
  <si>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</si>
  <si>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</si>
  <si>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</si>
  <si>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</si>
  <si>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</si>
  <si>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</si>
  <si>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</si>
  <si>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</si>
  <si>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</si>
  <si>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</si>
  <si>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</si>
  <si>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</si>
  <si>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</si>
  <si>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</si>
  <si>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</si>
  <si>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</si>
  <si>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</si>
  <si>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</si>
  <si>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</si>
  <si>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</si>
  <si>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</si>
  <si>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</si>
  <si>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</si>
  <si>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</si>
  <si>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</si>
  <si>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</si>
  <si>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</si>
  <si>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</si>
  <si>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</si>
  <si>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</si>
  <si>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</si>
  <si>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</si>
  <si>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</si>
  <si>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</si>
  <si>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</si>
  <si>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</si>
  <si>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</si>
  <si>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</si>
  <si>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</si>
  <si>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</si>
  <si>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</si>
  <si>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</si>
  <si>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</si>
  <si>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</si>
  <si>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</si>
  <si>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</si>
  <si>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</si>
  <si>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</si>
  <si>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</si>
  <si>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</si>
  <si>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</si>
  <si>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</si>
  <si>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</si>
  <si>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</si>
  <si>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</si>
  <si>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</si>
  <si>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</si>
  <si>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</si>
  <si>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</si>
  <si>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</si>
  <si>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</si>
  <si>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</si>
  <si>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</si>
  <si>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</si>
  <si>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</si>
  <si>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</si>
  <si>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</si>
  <si>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</si>
  <si>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</si>
  <si>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</si>
  <si>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</si>
  <si>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</si>
  <si>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</si>
  <si>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</si>
  <si>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</si>
  <si>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</si>
  <si>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</si>
  <si>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</si>
  <si>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</si>
  <si>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</si>
  <si>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</si>
  <si>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</si>
  <si>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</si>
  <si>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</si>
  <si>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</si>
  <si>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</si>
  <si>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</si>
  <si>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</si>
  <si>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</si>
  <si>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</si>
  <si>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</si>
  <si>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</si>
  <si>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</si>
  <si>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</si>
  <si>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</si>
  <si>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</si>
  <si>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</si>
  <si>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</si>
  <si>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</si>
  <si>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</si>
  <si>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</si>
  <si>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</si>
  <si>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</si>
  <si>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</si>
  <si>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</si>
  <si>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</si>
  <si>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</si>
  <si>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</si>
  <si>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</si>
  <si>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</si>
  <si>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</si>
  <si>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</si>
  <si>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</si>
  <si>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</si>
  <si>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</si>
  <si>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</si>
  <si>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</si>
  <si>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</si>
  <si>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</si>
  <si>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</si>
  <si>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</si>
  <si>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</si>
  <si>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</si>
  <si>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</si>
  <si>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</si>
  <si>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</si>
  <si>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</si>
  <si>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</si>
  <si>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</si>
  <si>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</si>
  <si>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</si>
  <si>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</si>
  <si>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</si>
  <si>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</si>
  <si>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</si>
  <si>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</si>
  <si>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</si>
  <si>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</si>
  <si>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</si>
  <si>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</si>
  <si>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</si>
  <si>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</si>
  <si>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</si>
  <si>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</si>
  <si>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</si>
  <si>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</si>
  <si>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</si>
  <si>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</si>
  <si>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</si>
  <si>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</si>
  <si>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</si>
  <si>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</si>
  <si>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</si>
  <si>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</si>
  <si>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</si>
  <si>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</si>
  <si>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</si>
  <si>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</si>
  <si>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</si>
  <si>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</si>
  <si>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</si>
  <si>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</si>
  <si>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</si>
  <si>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</si>
  <si>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</si>
  <si>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</si>
  <si>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</si>
  <si>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</si>
  <si>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</si>
  <si>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</si>
  <si>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</si>
  <si>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</si>
  <si>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</si>
  <si>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</si>
  <si>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</si>
  <si>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</si>
  <si>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</si>
  <si>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</si>
  <si>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</si>
  <si>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</si>
  <si>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</si>
  <si>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</si>
  <si>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</si>
  <si>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</si>
  <si>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</si>
  <si>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</si>
  <si>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</si>
  <si>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</si>
  <si>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</si>
  <si>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</si>
  <si>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</si>
  <si>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</si>
  <si>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</si>
  <si>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</si>
  <si>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</si>
  <si>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</si>
  <si>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</si>
  <si>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</si>
  <si>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</si>
  <si>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</si>
  <si>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</si>
  <si>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</si>
  <si>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</si>
  <si>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</si>
  <si>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</si>
  <si>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</si>
  <si>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</si>
  <si>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</si>
  <si>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</si>
  <si>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</si>
  <si>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</si>
  <si>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</si>
  <si>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</si>
  <si>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</si>
  <si>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</si>
  <si>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</si>
  <si>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</si>
  <si>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</si>
  <si>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</si>
  <si>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</si>
  <si>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</si>
  <si>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</si>
  <si>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</si>
  <si>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</si>
  <si>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</si>
  <si>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</si>
  <si>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</si>
  <si>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</si>
  <si>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</si>
  <si>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</si>
  <si>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</si>
  <si>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</si>
  <si>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</si>
  <si>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</si>
  <si>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</si>
  <si>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</si>
  <si>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</si>
  <si>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</si>
  <si>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</si>
  <si>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</si>
  <si>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</si>
  <si>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</si>
  <si>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</si>
  <si>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</si>
  <si>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</si>
  <si>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</si>
  <si>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</si>
  <si>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</si>
  <si>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</si>
  <si>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</si>
  <si>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</si>
  <si>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</si>
  <si>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</si>
  <si>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</si>
  <si>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</si>
  <si>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</si>
  <si>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</si>
  <si>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</si>
  <si>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</si>
  <si>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</si>
  <si>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</si>
  <si>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</si>
  <si>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</si>
  <si>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</si>
  <si>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</si>
  <si>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</si>
  <si>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</si>
  <si>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</si>
  <si>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</si>
  <si>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</si>
  <si>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</si>
  <si>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</si>
  <si>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</si>
  <si>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</si>
  <si>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</si>
  <si>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</si>
  <si>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</si>
  <si>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</si>
  <si>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</si>
  <si>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</si>
  <si>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</si>
  <si>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</si>
  <si>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</si>
  <si>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</si>
  <si>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</si>
  <si>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</si>
  <si>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</si>
  <si>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</si>
  <si>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</si>
  <si>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</si>
  <si>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</si>
  <si>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</si>
  <si>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</si>
  <si>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</si>
  <si>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</si>
  <si>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</si>
  <si>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</si>
  <si>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</si>
  <si>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</si>
  <si>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</si>
  <si>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</si>
  <si>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</si>
  <si>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</si>
  <si>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</si>
  <si>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</si>
  <si>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</si>
  <si>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</si>
  <si>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</si>
  <si>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</si>
  <si>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</si>
  <si>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</si>
  <si>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</si>
  <si>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</si>
  <si>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</si>
  <si>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</si>
  <si>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</si>
  <si>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</si>
  <si>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</si>
  <si>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</si>
  <si>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</si>
  <si>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</si>
  <si>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</si>
  <si>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</si>
  <si>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</si>
  <si>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</si>
  <si>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</si>
  <si>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</si>
  <si>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</si>
  <si>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</si>
  <si>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</si>
  <si>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</si>
  <si>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</si>
  <si>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</si>
  <si>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</si>
  <si>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</si>
  <si>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</si>
  <si>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</si>
  <si>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</si>
  <si>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</si>
  <si>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</si>
  <si>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</si>
  <si>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</si>
  <si>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</si>
  <si>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</si>
  <si>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</si>
  <si>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</si>
  <si>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</si>
  <si>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</si>
  <si>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</si>
  <si>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</si>
  <si>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</si>
  <si>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</si>
  <si>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</si>
  <si>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</si>
  <si>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</si>
  <si>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</si>
  <si>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</si>
  <si>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</si>
  <si>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</si>
  <si>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</si>
  <si>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</si>
  <si>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</si>
  <si>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</si>
  <si>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</si>
  <si>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</si>
  <si>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</si>
  <si>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</si>
  <si>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</si>
  <si>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</si>
  <si>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</si>
  <si>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</si>
  <si>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</si>
  <si>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</si>
  <si>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</si>
  <si>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</si>
  <si>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</si>
  <si>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</si>
  <si>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</si>
  <si>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</si>
  <si>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</si>
  <si>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</si>
  <si>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</si>
  <si>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</si>
  <si>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</si>
  <si>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</si>
  <si>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</si>
  <si>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</si>
  <si>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</si>
  <si>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</si>
  <si>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</si>
  <si>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</si>
  <si>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</si>
  <si>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</si>
  <si>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</si>
  <si>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</si>
  <si>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</si>
  <si>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</si>
  <si>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</si>
  <si>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</si>
  <si>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</si>
  <si>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</si>
  <si>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</si>
  <si>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</si>
  <si>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</si>
  <si>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</si>
  <si>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</si>
  <si>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</si>
  <si>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</si>
  <si>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</si>
  <si>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</si>
  <si>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</si>
  <si>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</si>
  <si>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</si>
  <si>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</si>
  <si>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</si>
  <si>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</si>
  <si>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</si>
  <si>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</si>
  <si>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</si>
  <si>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</si>
  <si>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</si>
  <si>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</si>
  <si>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</si>
  <si>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</si>
  <si>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</si>
  <si>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</si>
  <si>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</si>
  <si>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</si>
  <si>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</si>
  <si>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</si>
  <si>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</si>
  <si>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</si>
  <si>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</si>
  <si>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</si>
  <si>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</si>
  <si>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</si>
  <si>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</si>
  <si>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</si>
  <si>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</si>
  <si>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</si>
  <si>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</si>
  <si>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</si>
  <si>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</si>
  <si>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</si>
  <si>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</si>
  <si>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</si>
  <si>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</si>
  <si>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</si>
  <si>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</si>
  <si>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</si>
  <si>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</si>
  <si>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</si>
  <si>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</si>
  <si>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</si>
  <si>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</si>
  <si>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</si>
  <si>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</si>
  <si>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</si>
  <si>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</si>
  <si>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</si>
  <si>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</si>
  <si>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</si>
  <si>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</si>
  <si>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</si>
  <si>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</si>
  <si>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</si>
  <si>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</si>
  <si>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</si>
  <si>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</si>
  <si>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</si>
  <si>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</si>
  <si>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</si>
  <si>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</si>
  <si>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</si>
  <si>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</si>
  <si>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</si>
  <si>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</si>
  <si>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</si>
  <si>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</si>
  <si>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</si>
  <si>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</si>
  <si>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</si>
  <si>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</si>
  <si>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</si>
  <si>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</si>
  <si>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</si>
  <si>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</si>
  <si>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</si>
  <si>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</si>
  <si>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</si>
  <si>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</si>
  <si>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</si>
  <si>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</si>
  <si>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</si>
  <si>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</si>
  <si>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</si>
  <si>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</si>
  <si>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</si>
  <si>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</si>
  <si>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</si>
  <si>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</si>
  <si>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</si>
  <si>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</si>
  <si>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</si>
  <si>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</si>
  <si>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</si>
  <si>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</si>
  <si>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</si>
  <si>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</si>
  <si>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</si>
  <si>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</si>
  <si>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</si>
  <si>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</si>
  <si>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</si>
  <si>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</si>
  <si>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</si>
  <si>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</si>
  <si>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</si>
  <si>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</si>
  <si>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</si>
  <si>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</si>
  <si>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</si>
  <si>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</si>
  <si>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</si>
  <si>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</si>
  <si>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</si>
  <si>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</si>
  <si>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</si>
  <si>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</si>
  <si>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</si>
  <si>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</si>
  <si>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</si>
  <si>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</si>
  <si>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</si>
  <si>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</si>
  <si>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</si>
  <si>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</si>
  <si>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</si>
  <si>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</si>
  <si>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</si>
  <si>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</si>
  <si>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</si>
  <si>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</si>
  <si>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</si>
  <si>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</si>
  <si>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</si>
  <si>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</si>
  <si>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</si>
  <si>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</si>
  <si>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</si>
  <si>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</si>
  <si>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</si>
  <si>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</si>
  <si>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</si>
  <si>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</si>
  <si>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</si>
  <si>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</si>
  <si>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</si>
  <si>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</si>
  <si>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</si>
  <si>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</si>
  <si>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</si>
  <si>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</si>
  <si>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</si>
  <si>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</si>
  <si>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</si>
  <si>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</si>
  <si>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</si>
  <si>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</si>
  <si>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</si>
  <si>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</si>
  <si>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</si>
  <si>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</si>
  <si>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</si>
  <si>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</si>
  <si>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</si>
  <si>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</si>
  <si>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</si>
  <si>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</si>
  <si>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</si>
  <si>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</si>
  <si>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</si>
  <si>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</si>
  <si>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</si>
  <si>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</si>
  <si>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</si>
  <si>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</si>
  <si>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</si>
  <si>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</si>
  <si>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</si>
  <si>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</si>
  <si>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</si>
  <si>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</si>
  <si>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</si>
  <si>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</si>
  <si>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</si>
  <si>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</si>
  <si>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</si>
  <si>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</si>
  <si>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</si>
  <si>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</si>
  <si>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</si>
  <si>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</si>
  <si>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</si>
  <si>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</si>
  <si>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</si>
  <si>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</si>
  <si>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</si>
  <si>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</si>
  <si>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</si>
  <si>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</si>
  <si>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</si>
  <si>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</si>
  <si>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</si>
  <si>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</si>
  <si>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</si>
  <si>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</si>
  <si>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</si>
  <si>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</si>
  <si>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</si>
  <si>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</si>
  <si>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</si>
  <si>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</si>
  <si>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</si>
  <si>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</si>
  <si>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</si>
  <si>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</si>
  <si>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</si>
  <si>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</si>
  <si>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</si>
  <si>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</si>
  <si>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</si>
  <si>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</si>
  <si>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</si>
  <si>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</si>
  <si>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</si>
  <si>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</si>
  <si>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</si>
  <si>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</si>
  <si>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</si>
  <si>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</si>
  <si>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</si>
  <si>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</si>
  <si>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</si>
  <si>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</si>
  <si>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</si>
  <si>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</si>
  <si>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</si>
  <si>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</si>
  <si>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</si>
  <si>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</si>
  <si>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</si>
  <si>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</si>
  <si>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</si>
  <si>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</si>
  <si>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</si>
  <si>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</si>
  <si>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</si>
  <si>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</si>
  <si>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</si>
  <si>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</si>
  <si>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</si>
  <si>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</si>
  <si>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</si>
  <si>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</si>
  <si>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</si>
  <si>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</si>
  <si>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</si>
  <si>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</si>
  <si>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</si>
  <si>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</si>
  <si>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</si>
  <si>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</si>
  <si>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</si>
  <si>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</si>
  <si>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</si>
  <si>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</si>
  <si>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</si>
  <si>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</si>
  <si>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</si>
  <si>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</si>
  <si>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</si>
  <si>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</si>
  <si>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</si>
  <si>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</si>
  <si>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</si>
  <si>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</si>
  <si>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</si>
  <si>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</si>
  <si>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</si>
  <si>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</si>
  <si>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</si>
  <si>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</si>
  <si>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</si>
  <si>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</si>
  <si>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</si>
  <si>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</si>
  <si>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</si>
  <si>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</si>
  <si>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</si>
  <si>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</si>
  <si>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</si>
  <si>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</si>
  <si>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</si>
  <si>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</si>
  <si>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</si>
  <si>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</si>
  <si>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</si>
  <si>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</si>
  <si>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</si>
  <si>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</si>
  <si>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</si>
  <si>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</si>
  <si>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</si>
  <si>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</si>
  <si>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</si>
  <si>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</si>
  <si>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</si>
  <si>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</si>
  <si>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</si>
  <si>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</si>
  <si>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</si>
  <si>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</si>
  <si>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</si>
  <si>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</si>
  <si>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</si>
  <si>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</si>
  <si>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</si>
  <si>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</si>
  <si>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</si>
  <si>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</si>
  <si>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</si>
  <si>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</si>
  <si>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</si>
  <si>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</si>
  <si>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</si>
  <si>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</si>
  <si>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</si>
  <si>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</si>
  <si>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</si>
  <si>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</si>
  <si>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</si>
  <si>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</si>
  <si>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</si>
  <si>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</si>
  <si>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</si>
  <si>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</si>
  <si>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</si>
  <si>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</si>
  <si>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</si>
  <si>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</si>
  <si>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</si>
  <si>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</si>
  <si>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</si>
  <si>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</si>
  <si>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</si>
  <si>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</si>
  <si>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</si>
  <si>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</si>
  <si>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</si>
  <si>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</si>
  <si>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</si>
  <si>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</si>
  <si>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</si>
  <si>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</si>
  <si>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</si>
  <si>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</si>
  <si>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</si>
  <si>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</si>
  <si>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</si>
  <si>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</si>
  <si>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</si>
  <si>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</si>
  <si>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</si>
  <si>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</si>
  <si>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</si>
  <si>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</si>
  <si>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</si>
  <si>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</si>
  <si>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</si>
  <si>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</si>
  <si>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</si>
  <si>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</si>
  <si>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</si>
  <si>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</si>
  <si>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</si>
  <si>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</si>
  <si>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</si>
  <si>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</si>
  <si>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</si>
  <si>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</si>
  <si>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</si>
  <si>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</si>
  <si>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</si>
  <si>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</si>
  <si>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</si>
  <si>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</si>
  <si>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</si>
  <si>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</si>
  <si>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</si>
  <si>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</si>
  <si>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</si>
  <si>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</si>
  <si>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</si>
  <si>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</si>
  <si>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</si>
  <si>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</si>
  <si>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</si>
  <si>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</si>
  <si>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</si>
  <si>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</si>
  <si>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</si>
  <si>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</si>
  <si>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</si>
  <si>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</si>
  <si>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</si>
  <si>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</si>
  <si>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</si>
  <si>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</si>
  <si>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</si>
  <si>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</si>
  <si>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</si>
  <si>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</si>
  <si>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</si>
  <si>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</si>
  <si>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</si>
  <si>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</si>
  <si>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</si>
  <si>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</si>
  <si>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</si>
  <si>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</si>
  <si>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</si>
  <si>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</si>
  <si>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</si>
  <si>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</si>
  <si>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</si>
  <si>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</si>
  <si>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</si>
  <si>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</si>
  <si>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</si>
  <si>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</si>
  <si>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</si>
  <si>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</si>
  <si>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</si>
  <si>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</si>
  <si>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</si>
  <si>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</si>
  <si>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</si>
  <si>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</si>
  <si>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</si>
  <si>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</si>
  <si>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</si>
  <si>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</si>
  <si>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</si>
  <si>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</si>
  <si>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</si>
  <si>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</si>
  <si>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</si>
  <si>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</si>
  <si>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</si>
  <si>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</si>
  <si>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</si>
  <si>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</si>
  <si>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</si>
  <si>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</si>
  <si>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</si>
  <si>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</si>
  <si>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</si>
  <si>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</si>
  <si>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</si>
  <si>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</si>
  <si>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</si>
  <si>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</si>
  <si>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</si>
  <si>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</si>
  <si>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</si>
  <si>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</si>
  <si>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</si>
  <si>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</si>
  <si>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</si>
  <si>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</si>
  <si>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</si>
  <si>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</si>
  <si>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</si>
  <si>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</si>
  <si>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</si>
  <si>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</si>
  <si>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</si>
  <si>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</si>
  <si>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</si>
  <si>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</si>
  <si>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</si>
  <si>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</si>
  <si>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</si>
  <si>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</si>
  <si>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</si>
  <si>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</si>
  <si>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</si>
  <si>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</si>
  <si>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</si>
  <si>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</si>
  <si>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</si>
  <si>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</si>
  <si>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</si>
  <si>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</si>
  <si>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</si>
  <si>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</si>
  <si>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</si>
  <si>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</si>
  <si>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</si>
  <si>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</si>
  <si>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</si>
  <si>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</si>
  <si>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</si>
  <si>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</si>
  <si>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</si>
  <si>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</si>
  <si>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</si>
  <si>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</si>
  <si>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</si>
  <si>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</si>
  <si>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</si>
  <si>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</si>
  <si>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</si>
  <si>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</si>
  <si>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</si>
  <si>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</si>
  <si>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</si>
  <si>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</si>
  <si>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</si>
  <si>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</si>
  <si>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</si>
  <si>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</si>
  <si>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</si>
  <si>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</si>
  <si>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</si>
  <si>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</si>
  <si>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</si>
  <si>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</si>
  <si>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</si>
  <si>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</si>
  <si>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</si>
  <si>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</si>
  <si>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</si>
  <si>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</si>
  <si>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</si>
  <si>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</si>
  <si>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</si>
  <si>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</si>
  <si>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</si>
  <si>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</si>
  <si>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</si>
  <si>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</si>
  <si>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</si>
  <si>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</si>
  <si>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</si>
  <si>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</si>
  <si>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</si>
  <si>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</si>
  <si>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</si>
  <si>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</si>
  <si>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</si>
  <si>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</si>
  <si>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</si>
  <si>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</si>
  <si>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</si>
  <si>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</si>
  <si>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</si>
  <si>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</si>
  <si>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</si>
  <si>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</si>
  <si>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</si>
  <si>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</si>
  <si>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</si>
  <si>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</si>
  <si>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</si>
  <si>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</si>
  <si>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</si>
  <si>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</si>
  <si>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</si>
  <si>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</si>
  <si>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</si>
  <si>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</si>
  <si>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</si>
  <si>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</si>
  <si>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</si>
  <si>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</si>
  <si>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</si>
  <si>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</si>
  <si>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</si>
  <si>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</si>
  <si>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</si>
  <si>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</si>
  <si>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</si>
  <si>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</si>
  <si>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</si>
  <si>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</si>
  <si>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</si>
  <si>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</si>
  <si>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</si>
  <si>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</si>
  <si>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</si>
  <si>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</si>
  <si>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</si>
  <si>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</si>
  <si>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</si>
  <si>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</si>
  <si>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</si>
  <si>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</si>
  <si>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</si>
  <si>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</si>
  <si>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</si>
  <si>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</si>
  <si>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</si>
  <si>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</si>
  <si>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</si>
  <si>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</si>
  <si>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</si>
  <si>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</si>
  <si>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</si>
  <si>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</si>
  <si>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</si>
  <si>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</si>
  <si>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</si>
  <si>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</si>
  <si>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</si>
  <si>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</si>
  <si>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</si>
  <si>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</si>
  <si>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</si>
  <si>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</si>
  <si>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</si>
  <si>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</si>
  <si>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</si>
  <si>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</si>
  <si>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</si>
  <si>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</si>
  <si>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</si>
  <si>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</si>
  <si>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</si>
  <si>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</si>
  <si>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</si>
  <si>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</si>
  <si>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</si>
  <si>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</si>
  <si>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</si>
  <si>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</si>
  <si>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</si>
  <si>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</si>
  <si>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</si>
  <si>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</si>
  <si>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</si>
  <si>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</si>
  <si>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</si>
  <si>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</si>
  <si>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</si>
  <si>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</si>
  <si>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</si>
  <si>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</si>
  <si>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</si>
  <si>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</si>
  <si>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</si>
  <si>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</si>
  <si>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</si>
  <si>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</si>
  <si>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</si>
  <si>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</si>
  <si>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</si>
  <si>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</si>
  <si>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</si>
  <si>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</si>
  <si>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</si>
  <si>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</si>
  <si>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</si>
  <si>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</si>
  <si>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</si>
  <si>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</si>
  <si>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</si>
  <si>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</si>
  <si>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</si>
  <si>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</si>
  <si>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</si>
  <si>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</si>
  <si>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</si>
  <si>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</si>
  <si>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</si>
  <si>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</si>
  <si>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</si>
  <si>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</si>
  <si>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</si>
  <si>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</si>
  <si>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</si>
  <si>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</si>
  <si>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</si>
  <si>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</si>
  <si>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</si>
  <si>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</si>
  <si>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</si>
  <si>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</si>
  <si>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</si>
  <si>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</si>
  <si>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</si>
  <si>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</si>
  <si>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</si>
  <si>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</si>
  <si>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</si>
  <si>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</si>
  <si>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</si>
  <si>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</si>
  <si>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</si>
  <si>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</si>
  <si>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</si>
  <si>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</si>
  <si>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</si>
  <si>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</si>
  <si>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</si>
  <si>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</si>
  <si>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</si>
  <si>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</si>
  <si>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</si>
  <si>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</si>
  <si>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</si>
  <si>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</si>
  <si>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</si>
  <si>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</si>
  <si>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</si>
  <si>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</si>
  <si>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</si>
  <si>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</si>
  <si>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</si>
  <si>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</si>
  <si>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</si>
  <si>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</si>
  <si>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</si>
  <si>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</si>
  <si>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</si>
  <si>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</si>
  <si>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</si>
  <si>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</si>
  <si>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</si>
  <si>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</si>
  <si>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</si>
  <si>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</si>
  <si>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</si>
  <si>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</si>
  <si>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</si>
  <si>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</si>
  <si>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</si>
  <si>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</si>
  <si>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</si>
  <si>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</si>
  <si>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</si>
  <si>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</si>
  <si>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</si>
  <si>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</si>
  <si>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</si>
  <si>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</si>
  <si>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</si>
  <si>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</si>
  <si>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</si>
  <si>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</si>
  <si>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</si>
  <si>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</si>
  <si>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</si>
  <si>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</si>
  <si>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</si>
  <si>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</si>
  <si>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</si>
  <si>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</si>
  <si>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</si>
  <si>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</si>
  <si>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</si>
  <si>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</si>
  <si>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</si>
  <si>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</si>
  <si>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</si>
  <si>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</si>
  <si>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</si>
  <si>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</si>
  <si>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</si>
  <si>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</si>
  <si>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</si>
  <si>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</si>
  <si>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</si>
  <si>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</si>
  <si>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</si>
  <si>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</si>
  <si>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</si>
  <si>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</si>
  <si>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</si>
  <si>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</si>
  <si>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</si>
  <si>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</si>
  <si>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</si>
  <si>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</si>
  <si>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</si>
  <si>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</si>
  <si>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</si>
  <si>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</si>
  <si>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</si>
  <si>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</si>
  <si>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</si>
  <si>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</si>
  <si>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</si>
  <si>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</si>
  <si>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</si>
  <si>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</si>
  <si>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</si>
  <si>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</si>
  <si>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</si>
  <si>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</si>
  <si>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</si>
  <si>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</si>
  <si>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</si>
  <si>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</si>
  <si>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</si>
  <si>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</si>
  <si>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</si>
  <si>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</si>
  <si>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</si>
  <si>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</si>
  <si>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</si>
  <si>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</si>
  <si>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</si>
  <si>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</si>
  <si>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</si>
  <si>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</si>
  <si>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</si>
  <si>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</si>
  <si>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</si>
  <si>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</si>
  <si>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</si>
  <si>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</si>
  <si>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</si>
  <si>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</si>
  <si>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</si>
  <si>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</si>
  <si>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</si>
  <si>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</si>
  <si>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</si>
  <si>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</si>
  <si>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</si>
  <si>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</si>
  <si>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</si>
  <si>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</si>
  <si>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</si>
  <si>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</si>
  <si>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</si>
  <si>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</si>
  <si>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</si>
  <si>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</si>
  <si>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</si>
  <si>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</si>
  <si>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</si>
  <si>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</si>
  <si>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</si>
  <si>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</si>
  <si>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</si>
  <si>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</si>
  <si>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</si>
  <si>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</si>
  <si>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</si>
  <si>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</si>
  <si>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</si>
  <si>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</si>
  <si>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</si>
  <si>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</si>
  <si>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</si>
  <si>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</si>
  <si>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</si>
  <si>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</si>
  <si>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</si>
  <si>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</si>
  <si>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</si>
  <si>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</si>
  <si>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</si>
  <si>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</si>
  <si>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</si>
  <si>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</si>
  <si>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</si>
  <si>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</si>
  <si>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</si>
  <si>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</si>
  <si>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</si>
  <si>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</si>
  <si>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</si>
  <si>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</si>
  <si>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</si>
  <si>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</si>
  <si>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</si>
  <si>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</si>
  <si>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</si>
  <si>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</si>
  <si>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</si>
  <si>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</si>
  <si>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</si>
  <si>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</si>
  <si>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</si>
  <si>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</si>
  <si>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</si>
  <si>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</si>
  <si>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</si>
  <si>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</si>
  <si>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</si>
  <si>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</si>
  <si>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</si>
  <si>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</si>
  <si>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</si>
  <si>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</si>
  <si>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</si>
  <si>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</si>
  <si>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</si>
  <si>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</si>
  <si>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</si>
  <si>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</si>
  <si>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</si>
  <si>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</si>
  <si>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</si>
  <si>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</si>
  <si>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</si>
  <si>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</si>
  <si>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</si>
  <si>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</si>
  <si>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</si>
  <si>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</si>
  <si>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</si>
  <si>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</si>
  <si>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</si>
  <si>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</si>
  <si>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</si>
  <si>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</si>
  <si>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</si>
  <si>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</si>
  <si>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</si>
  <si>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</si>
  <si>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</si>
  <si>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</si>
  <si>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</si>
  <si>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</si>
  <si>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</si>
  <si>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</si>
  <si>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</si>
  <si>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</si>
  <si>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</si>
  <si>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</si>
  <si>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</si>
  <si>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</si>
  <si>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</si>
  <si>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</si>
  <si>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</si>
  <si>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</si>
  <si>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</si>
  <si>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</si>
  <si>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</si>
  <si>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</si>
  <si>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</si>
  <si>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</si>
  <si>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</si>
  <si>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</si>
  <si>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</si>
  <si>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</si>
  <si>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</si>
  <si>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</si>
  <si>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</si>
  <si>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</si>
  <si>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</si>
  <si>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</si>
  <si>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</si>
  <si>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</si>
  <si>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</si>
  <si>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</si>
  <si>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</si>
  <si>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</si>
  <si>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</si>
  <si>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</si>
  <si>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</si>
  <si>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</si>
  <si>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</si>
  <si>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</si>
  <si>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</si>
  <si>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</si>
  <si>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</si>
  <si>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</si>
  <si>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</si>
  <si>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</si>
  <si>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</si>
  <si>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</si>
  <si>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</si>
  <si>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</si>
  <si>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</si>
  <si>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</si>
  <si>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</si>
  <si>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</si>
  <si>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</si>
  <si>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</si>
  <si>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</si>
  <si>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</si>
  <si>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</si>
  <si>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</si>
  <si>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</si>
  <si>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</si>
  <si>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</si>
  <si>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</si>
  <si>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</si>
  <si>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</si>
  <si>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</si>
  <si>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</si>
  <si>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</si>
  <si>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</si>
  <si>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</si>
  <si>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</si>
  <si>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</si>
  <si>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</si>
  <si>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</si>
  <si>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</si>
  <si>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</si>
  <si>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</si>
  <si>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</si>
  <si>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</si>
  <si>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</si>
  <si>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</si>
  <si>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</si>
  <si>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</si>
  <si>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</si>
  <si>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</si>
  <si>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</si>
  <si>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</si>
  <si>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</si>
  <si>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</si>
  <si>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</si>
  <si>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</si>
  <si>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</si>
  <si>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</si>
  <si>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</si>
  <si>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</si>
  <si>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</si>
  <si>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</si>
  <si>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</si>
  <si>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</si>
  <si>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</si>
  <si>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</si>
  <si>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</si>
  <si>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</si>
  <si>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</si>
  <si>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</si>
  <si>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</si>
  <si>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</si>
  <si>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</si>
  <si>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</si>
  <si>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</si>
  <si>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</si>
  <si>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</si>
  <si>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</si>
  <si>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</si>
  <si>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</si>
  <si>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</si>
  <si>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</si>
  <si>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</si>
  <si>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</si>
  <si>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</si>
  <si>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</si>
  <si>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</si>
  <si>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</si>
  <si>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</si>
  <si>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</si>
  <si>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</si>
  <si>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</si>
  <si>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</si>
  <si>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</si>
  <si>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</si>
  <si>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</si>
  <si>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</si>
  <si>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</si>
  <si>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</si>
  <si>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</si>
  <si>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</si>
  <si>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</si>
  <si>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</si>
  <si>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</si>
  <si>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</si>
  <si>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</si>
  <si>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</si>
  <si>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</si>
  <si>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</si>
  <si>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</si>
  <si>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</si>
  <si>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</si>
  <si>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</si>
  <si>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</si>
  <si>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</si>
  <si>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</si>
  <si>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</si>
  <si>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</si>
  <si>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</si>
  <si>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</si>
  <si>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</si>
  <si>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</si>
  <si>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</si>
  <si>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</si>
  <si>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</si>
  <si>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</si>
  <si>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</si>
  <si>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</si>
  <si>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</si>
  <si>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</si>
  <si>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</si>
  <si>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</si>
  <si>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</si>
  <si>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</si>
  <si>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</si>
  <si>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</si>
  <si>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</si>
  <si>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</si>
  <si>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</si>
  <si>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</si>
  <si>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</si>
  <si>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</si>
  <si>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</si>
  <si>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</si>
  <si>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</si>
  <si>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</si>
  <si>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</si>
  <si>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</si>
  <si>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</si>
  <si>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</si>
  <si>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</si>
  <si>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</si>
  <si>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</si>
  <si>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</si>
  <si>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</si>
  <si>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</si>
  <si>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</si>
  <si>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</si>
  <si>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</si>
  <si>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</si>
  <si>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</si>
  <si>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</si>
  <si>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</si>
  <si>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</si>
  <si>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</si>
  <si>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</si>
  <si>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</si>
  <si>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</si>
  <si>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</si>
  <si>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</si>
  <si>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</si>
  <si>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</si>
  <si>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</si>
  <si>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</si>
  <si>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</si>
  <si>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</si>
  <si>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</si>
  <si>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</si>
  <si>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</si>
  <si>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</si>
  <si>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</si>
  <si>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</si>
  <si>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</si>
  <si>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</si>
  <si>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</si>
  <si>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</si>
  <si>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</si>
  <si>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</si>
  <si>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</si>
  <si>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</si>
  <si>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</si>
  <si>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</si>
  <si>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</si>
  <si>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</si>
  <si>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</si>
  <si>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</si>
  <si>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</si>
  <si>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</si>
  <si>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</si>
  <si>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</si>
  <si>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</si>
  <si>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</si>
  <si>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</si>
  <si>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</si>
  <si>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</si>
  <si>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</si>
  <si>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</si>
  <si>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</si>
  <si>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</si>
  <si>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</si>
  <si>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</si>
  <si>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</si>
  <si>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</si>
  <si>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</si>
  <si>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</si>
  <si>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</si>
  <si>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</si>
  <si>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</si>
  <si>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</si>
  <si>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</si>
  <si>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</si>
  <si>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</si>
  <si>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</si>
  <si>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</si>
  <si>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</si>
  <si>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</si>
  <si>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</si>
  <si>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</si>
  <si>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</si>
  <si>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</si>
  <si>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</si>
  <si>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</si>
  <si>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</si>
  <si>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</si>
  <si>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</si>
  <si>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</si>
  <si>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</si>
  <si>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</si>
  <si>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</si>
  <si>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</si>
  <si>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</si>
  <si>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</si>
  <si>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</si>
  <si>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</si>
  <si>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</si>
  <si>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</si>
  <si>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</si>
  <si>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</si>
  <si>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</si>
  <si>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</si>
  <si>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</si>
  <si>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</si>
  <si>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</si>
  <si>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</si>
  <si>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</si>
  <si>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</si>
  <si>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</si>
  <si>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</si>
  <si>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</si>
  <si>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</si>
  <si>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</si>
  <si>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</si>
  <si>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</si>
  <si>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</si>
  <si>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</si>
  <si>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</si>
  <si>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</si>
  <si>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</si>
  <si>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</si>
  <si>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</si>
  <si>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</si>
  <si>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</si>
  <si>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</si>
  <si>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</si>
  <si>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</si>
  <si>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</si>
  <si>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</si>
  <si>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</si>
  <si>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</si>
  <si>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</si>
  <si>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</si>
  <si>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</si>
  <si>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</si>
  <si>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</si>
  <si>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</si>
  <si>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</si>
  <si>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</si>
  <si>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</si>
  <si>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</si>
  <si>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</si>
  <si>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</si>
  <si>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</si>
  <si>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</si>
  <si>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</si>
  <si>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</si>
  <si>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</si>
  <si>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</si>
  <si>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</si>
  <si>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</si>
  <si>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</si>
  <si>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</si>
  <si>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</si>
  <si>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</si>
  <si>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</si>
  <si>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</si>
  <si>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</si>
  <si>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</si>
  <si>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</si>
  <si>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</si>
  <si>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</si>
  <si>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</si>
  <si>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</si>
  <si>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</si>
  <si>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</si>
  <si>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</si>
  <si>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</si>
  <si>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</si>
  <si>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</si>
  <si>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</si>
  <si>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</si>
  <si>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</si>
  <si>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</si>
  <si>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</si>
  <si>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</si>
  <si>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</si>
  <si>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</si>
  <si>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</si>
  <si>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</si>
  <si>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</si>
  <si>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</si>
  <si>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</si>
  <si>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</si>
  <si>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</si>
  <si>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</si>
  <si>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</si>
  <si>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</si>
  <si>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</si>
  <si>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</si>
  <si>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</si>
  <si>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</si>
  <si>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</si>
  <si>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</si>
  <si>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</si>
  <si>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</si>
  <si>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</si>
  <si>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</si>
  <si>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</si>
  <si>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</si>
  <si>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</si>
  <si>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</si>
  <si>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</si>
  <si>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</si>
  <si>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</si>
  <si>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</si>
  <si>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</si>
  <si>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</si>
  <si>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</si>
  <si>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</si>
  <si>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</si>
  <si>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</si>
  <si>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</si>
  <si>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</si>
  <si>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</si>
  <si>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</si>
  <si>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</si>
  <si>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</si>
  <si>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</si>
  <si>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</si>
  <si>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</si>
  <si>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</si>
  <si>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</si>
  <si>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</si>
  <si>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</si>
  <si>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</si>
  <si>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</si>
  <si>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</si>
  <si>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</si>
  <si>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</si>
  <si>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</si>
  <si>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</si>
  <si>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</si>
  <si>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</si>
  <si>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</si>
  <si>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</si>
  <si>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</si>
  <si>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</si>
  <si>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</si>
  <si>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</si>
  <si>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</si>
  <si>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</si>
  <si>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</si>
  <si>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</si>
  <si>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</si>
  <si>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</si>
  <si>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</si>
  <si>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</si>
  <si>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</si>
  <si>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</si>
  <si>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</si>
  <si>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</si>
  <si>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</si>
  <si>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</si>
  <si>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</si>
  <si>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</si>
  <si>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</si>
  <si>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</si>
  <si>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</si>
  <si>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</si>
  <si>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</si>
  <si>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</si>
  <si>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</si>
  <si>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</si>
  <si>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</si>
  <si>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</si>
  <si>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</si>
  <si>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</si>
  <si>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</si>
  <si>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</si>
  <si>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</si>
  <si>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</si>
  <si>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</si>
  <si>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</si>
  <si>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</si>
  <si>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</si>
  <si>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</si>
  <si>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</si>
  <si>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</si>
  <si>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</si>
  <si>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</si>
  <si>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</si>
  <si>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</si>
  <si>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</si>
  <si>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</si>
  <si>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</si>
  <si>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</si>
  <si>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</si>
  <si>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</si>
  <si>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</si>
  <si>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</si>
  <si>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</si>
  <si>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</si>
  <si>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</si>
  <si>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</si>
  <si>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</si>
  <si>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</si>
  <si>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</si>
  <si>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</si>
  <si>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</si>
  <si>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</si>
  <si>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</si>
  <si>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</si>
  <si>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</si>
  <si>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</si>
  <si>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</si>
  <si>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</si>
  <si>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</si>
  <si>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</si>
  <si>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</si>
  <si>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</si>
  <si>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</si>
  <si>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</si>
  <si>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</si>
  <si>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</si>
  <si>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</si>
  <si>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</si>
  <si>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</si>
  <si>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</si>
  <si>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</si>
  <si>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</si>
  <si>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</si>
  <si>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</si>
  <si>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</si>
  <si>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</si>
  <si>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</si>
  <si>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</si>
  <si>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</si>
  <si>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</si>
  <si>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</si>
  <si>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</si>
  <si>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</si>
  <si>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</si>
  <si>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</si>
  <si>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</si>
  <si>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</si>
  <si>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</si>
  <si>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</si>
  <si>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</si>
  <si>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</si>
  <si>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</si>
  <si>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</si>
  <si>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</si>
  <si>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</si>
  <si>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</si>
  <si>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</si>
  <si>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</si>
  <si>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</si>
  <si>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</si>
  <si>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</si>
  <si>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</si>
  <si>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</si>
  <si>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</si>
  <si>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</si>
  <si>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</si>
  <si>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</si>
  <si>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</si>
  <si>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</si>
  <si>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</si>
  <si>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</si>
  <si>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</si>
  <si>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</si>
  <si>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</si>
  <si>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</si>
  <si>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</si>
  <si>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</si>
  <si>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</si>
  <si>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</si>
  <si>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</si>
  <si>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</si>
  <si>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</si>
  <si>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</si>
  <si>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</si>
  <si>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</si>
  <si>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</si>
  <si>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</si>
  <si>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</si>
  <si>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</si>
  <si>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</si>
  <si>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</si>
  <si>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</si>
  <si>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</si>
  <si>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</si>
  <si>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</si>
  <si>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</si>
  <si>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</si>
  <si>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</si>
  <si>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</si>
  <si>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</si>
  <si>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</si>
  <si>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</si>
  <si>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</si>
  <si>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</si>
  <si>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</si>
  <si>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</si>
  <si>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</si>
  <si>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</si>
  <si>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</si>
  <si>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</si>
  <si>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</si>
  <si>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</si>
  <si>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</si>
  <si>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</si>
  <si>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</si>
  <si>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</si>
  <si>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</si>
  <si>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</si>
  <si>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</si>
  <si>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</si>
  <si>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</si>
  <si>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</si>
  <si>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</si>
  <si>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</si>
  <si>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</si>
  <si>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</si>
  <si>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</si>
  <si>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</si>
  <si>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</si>
  <si>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</si>
  <si>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</si>
  <si>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</si>
  <si>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</si>
  <si>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</si>
  <si>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</si>
  <si>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</si>
  <si>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</si>
  <si>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</si>
  <si>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</si>
  <si>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</si>
  <si>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</si>
  <si>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</si>
  <si>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</si>
  <si>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</si>
  <si>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</si>
  <si>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</si>
  <si>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</si>
  <si>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</si>
  <si>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</si>
  <si>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</si>
  <si>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</si>
  <si>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</si>
  <si>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</si>
  <si>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</si>
  <si>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</si>
  <si>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</si>
  <si>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</si>
  <si>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</si>
  <si>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</si>
  <si>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</si>
  <si>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</si>
  <si>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</si>
  <si>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</si>
  <si>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</si>
  <si>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</si>
  <si>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</si>
  <si>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</si>
  <si>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</si>
  <si>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</si>
  <si>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</si>
  <si>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</si>
  <si>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</si>
  <si>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</si>
  <si>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</si>
  <si>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</si>
  <si>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</si>
  <si>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</si>
  <si>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</si>
  <si>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</si>
  <si>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</si>
  <si>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</si>
  <si>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</si>
  <si>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</si>
  <si>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</si>
  <si>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</si>
  <si>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</si>
  <si>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</si>
  <si>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</si>
  <si>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</si>
  <si>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</si>
  <si>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</si>
  <si>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</si>
  <si>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</si>
  <si>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</si>
  <si>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</si>
  <si>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</si>
  <si>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</si>
  <si>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</si>
  <si>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</si>
  <si>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</si>
  <si>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</si>
  <si>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</si>
  <si>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</si>
  <si>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</si>
  <si>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</si>
  <si>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</si>
  <si>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</si>
  <si>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</si>
  <si>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</si>
  <si>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</si>
  <si>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</si>
  <si>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</si>
  <si>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</si>
  <si>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</si>
  <si>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</si>
  <si>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</si>
  <si>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</si>
  <si>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</si>
  <si>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</si>
  <si>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</si>
  <si>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</si>
  <si>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</si>
  <si>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</si>
  <si>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</si>
  <si>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</si>
  <si>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</si>
  <si>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</si>
  <si>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</si>
  <si>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</si>
  <si>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</si>
  <si>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</si>
  <si>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</si>
  <si>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</si>
  <si>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</si>
  <si>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</si>
  <si>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</si>
  <si>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</si>
  <si>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</si>
  <si>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</si>
  <si>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</si>
  <si>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</si>
  <si>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</si>
  <si>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</si>
  <si>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</si>
  <si>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</si>
  <si>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</si>
  <si>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</si>
  <si>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</si>
  <si>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</si>
  <si>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</si>
  <si>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</si>
  <si>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</si>
  <si>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</si>
  <si>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</si>
  <si>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</si>
  <si>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</si>
  <si>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</si>
  <si>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</si>
  <si>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</si>
  <si>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</si>
  <si>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</si>
  <si>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</si>
  <si>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</si>
  <si>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</si>
  <si>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</si>
  <si>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</si>
  <si>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</si>
  <si>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</si>
  <si>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</si>
  <si>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</si>
  <si>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</si>
  <si>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</si>
  <si>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</si>
  <si>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</si>
  <si>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</si>
  <si>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</si>
  <si>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</si>
  <si>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</si>
  <si>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</si>
  <si>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</si>
  <si>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</si>
  <si>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</si>
  <si>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</si>
  <si>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</si>
  <si>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</si>
  <si>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</si>
  <si>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</si>
  <si>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</si>
  <si>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</si>
  <si>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</si>
  <si>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</si>
  <si>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</si>
  <si>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</si>
  <si>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</si>
  <si>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</si>
  <si>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</si>
  <si>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</si>
  <si>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</si>
  <si>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</si>
  <si>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</si>
  <si>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</si>
  <si>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</si>
  <si>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</si>
  <si>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</si>
  <si>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</si>
  <si>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</si>
  <si>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</si>
  <si>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</si>
  <si>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</si>
  <si>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</si>
  <si>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</si>
  <si>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</si>
  <si>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</si>
  <si>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</si>
  <si>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</si>
  <si>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</si>
  <si>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</si>
  <si>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</si>
  <si>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</si>
  <si>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</si>
  <si>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</si>
  <si>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</si>
  <si>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</si>
  <si>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</si>
  <si>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</si>
  <si>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</si>
  <si>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</si>
  <si>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</si>
  <si>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</si>
  <si>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</si>
  <si>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</si>
  <si>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</si>
  <si>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</si>
  <si>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</si>
  <si>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</si>
  <si>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</si>
  <si>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</si>
  <si>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</si>
  <si>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</si>
  <si>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</si>
  <si>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</si>
  <si>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</si>
  <si>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</si>
  <si>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</si>
  <si>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</si>
  <si>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</si>
  <si>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</si>
  <si>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</si>
  <si>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</si>
  <si>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</si>
  <si>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</si>
  <si>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</si>
  <si>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</si>
  <si>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</si>
  <si>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</si>
  <si>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</si>
  <si>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</si>
  <si>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</si>
  <si>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</si>
  <si>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</si>
  <si>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</si>
  <si>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</si>
  <si>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</si>
  <si>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</si>
  <si>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</si>
  <si>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</si>
  <si>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</si>
  <si>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</si>
  <si>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</si>
  <si>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</si>
  <si>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</si>
  <si>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</si>
  <si>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</si>
  <si>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</si>
  <si>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</si>
  <si>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</si>
  <si>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</si>
  <si>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</si>
  <si>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</si>
  <si>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</si>
  <si>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</si>
  <si>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</si>
  <si>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</si>
  <si>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</si>
  <si>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</si>
  <si>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</si>
  <si>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</si>
  <si>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</si>
  <si>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</si>
  <si>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</si>
  <si>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</si>
  <si>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</si>
  <si>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</si>
  <si>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</si>
  <si>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</si>
  <si>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</si>
  <si>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</si>
  <si>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</si>
  <si>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</si>
  <si>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</si>
  <si>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</si>
  <si>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</si>
  <si>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</si>
  <si>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</si>
  <si>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</si>
  <si>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</si>
  <si>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</si>
  <si>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</si>
  <si>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</si>
  <si>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</si>
  <si>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</si>
  <si>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</si>
  <si>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</si>
  <si>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</si>
  <si>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</si>
  <si>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</si>
  <si>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</si>
  <si>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</si>
  <si>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</si>
  <si>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</si>
  <si>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</si>
  <si>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</si>
  <si>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</si>
  <si>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</si>
  <si>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</si>
  <si>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</si>
  <si>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</si>
  <si>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</si>
  <si>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</si>
  <si>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</si>
  <si>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</si>
  <si>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</si>
  <si>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</si>
  <si>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</si>
  <si>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</si>
  <si>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</si>
  <si>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</si>
  <si>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</si>
  <si>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</si>
  <si>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</si>
  <si>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</si>
  <si>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</si>
  <si>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</si>
  <si>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</si>
  <si>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</si>
  <si>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</si>
  <si>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</si>
  <si>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</si>
  <si>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</si>
  <si>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</si>
  <si>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</si>
  <si>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</si>
  <si>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</si>
  <si>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</si>
  <si>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</si>
  <si>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</si>
  <si>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</si>
  <si>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</si>
  <si>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</si>
  <si>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</si>
  <si>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</si>
  <si>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</si>
  <si>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</si>
  <si>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</si>
  <si>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</si>
  <si>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</si>
  <si>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</si>
  <si>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</si>
  <si>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</si>
  <si>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</si>
  <si>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</si>
  <si>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</si>
  <si>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</si>
  <si>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</si>
  <si>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</si>
  <si>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</si>
  <si>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</si>
  <si>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</si>
  <si>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</si>
  <si>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</si>
  <si>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</si>
  <si>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</si>
  <si>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</si>
  <si>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</si>
  <si>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</si>
  <si>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</si>
  <si>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</si>
  <si>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</si>
  <si>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</si>
  <si>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</si>
  <si>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</si>
  <si>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</si>
  <si>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</si>
  <si>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</si>
  <si>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</si>
  <si>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</si>
  <si>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</si>
  <si>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</si>
  <si>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</si>
  <si>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</si>
  <si>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</si>
  <si>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</si>
  <si>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</si>
  <si>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</si>
  <si>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</si>
  <si>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</si>
  <si>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</si>
  <si>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</si>
  <si>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</si>
  <si>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</si>
  <si>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</si>
  <si>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</si>
  <si>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</si>
  <si>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</si>
  <si>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</si>
  <si>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</si>
  <si>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</si>
  <si>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</si>
  <si>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</si>
  <si>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</si>
  <si>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</si>
  <si>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</si>
  <si>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</si>
  <si>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</si>
  <si>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</si>
  <si>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</si>
  <si>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</si>
  <si>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</si>
  <si>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</si>
  <si>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</si>
  <si>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</si>
  <si>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</si>
  <si>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</si>
  <si>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</si>
  <si>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</si>
  <si>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</si>
  <si>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</si>
  <si>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</si>
  <si>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</si>
  <si>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</si>
  <si>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</si>
  <si>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</si>
  <si>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</si>
  <si>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</si>
  <si>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</si>
  <si>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</si>
  <si>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</si>
  <si>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</si>
  <si>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</si>
  <si>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</si>
  <si>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</si>
  <si>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</si>
  <si>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</si>
  <si>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</si>
  <si>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</si>
  <si>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</si>
  <si>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</si>
  <si>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</si>
  <si>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</si>
  <si>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</si>
  <si>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</si>
  <si>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</si>
  <si>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</si>
  <si>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</si>
  <si>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</si>
  <si>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</si>
  <si>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</si>
  <si>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</si>
  <si>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</si>
  <si>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</si>
  <si>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</si>
  <si>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</si>
  <si>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</si>
  <si>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</si>
  <si>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</si>
  <si>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</si>
  <si>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</si>
  <si>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</si>
  <si>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</si>
  <si>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</si>
  <si>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</si>
  <si>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</si>
  <si>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</si>
  <si>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</si>
  <si>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</si>
  <si>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</si>
  <si>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</si>
  <si>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</si>
  <si>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</si>
  <si>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</si>
  <si>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</si>
  <si>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</si>
  <si>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</si>
  <si>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</si>
  <si>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</si>
  <si>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</si>
  <si>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</si>
  <si>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</si>
  <si>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</si>
  <si>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</si>
  <si>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</si>
  <si>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</si>
  <si>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</si>
  <si>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</si>
  <si>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</si>
  <si>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</si>
  <si>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</si>
  <si>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</si>
  <si>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</si>
  <si>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</si>
  <si>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</si>
  <si>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</si>
  <si>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</si>
  <si>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</si>
  <si>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</si>
  <si>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</si>
  <si>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</si>
  <si>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</si>
  <si>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</si>
  <si>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</si>
  <si>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</si>
  <si>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</si>
  <si>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</si>
  <si>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</si>
  <si>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</si>
  <si>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</si>
  <si>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</si>
  <si>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</si>
  <si>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</si>
  <si>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</si>
  <si>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</si>
  <si>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</si>
  <si>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</si>
  <si>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</si>
  <si>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</si>
  <si>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</si>
  <si>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</si>
  <si>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</si>
  <si>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</si>
  <si>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</si>
  <si>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</si>
  <si>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</si>
  <si>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</si>
  <si>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</si>
  <si>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</si>
  <si>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</si>
  <si>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</si>
  <si>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</si>
  <si>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</si>
  <si>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</si>
  <si>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</si>
  <si>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</si>
  <si>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</si>
  <si>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</si>
  <si>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</si>
  <si>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</si>
  <si>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</si>
  <si>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</si>
  <si>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</si>
  <si>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</si>
  <si>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</si>
  <si>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</si>
  <si>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</si>
  <si>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</si>
  <si>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</si>
  <si>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</si>
  <si>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</si>
  <si>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</si>
  <si>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</si>
  <si>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</si>
  <si>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</si>
  <si>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</si>
  <si>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</si>
  <si>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</si>
  <si>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</si>
  <si>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</si>
  <si>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</si>
  <si>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</si>
  <si>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</si>
  <si>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</si>
  <si>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</si>
  <si>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</si>
  <si>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</si>
  <si>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</si>
  <si>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</si>
  <si>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</si>
  <si>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</si>
  <si>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</si>
  <si>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</si>
  <si>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</si>
  <si>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</si>
  <si>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</si>
  <si>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</si>
  <si>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</si>
  <si>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</si>
  <si>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</si>
  <si>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</si>
  <si>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</si>
  <si>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</si>
  <si>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</si>
  <si>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</si>
  <si>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</si>
  <si>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</si>
  <si>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</si>
  <si>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</si>
  <si>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</si>
  <si>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</si>
  <si>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</si>
  <si>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</si>
  <si>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</si>
  <si>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</si>
  <si>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</si>
  <si>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</si>
  <si>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</si>
  <si>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</si>
  <si>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</si>
  <si>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</si>
  <si>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</si>
  <si>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</si>
  <si>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</si>
  <si>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</si>
  <si>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</si>
  <si>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</si>
  <si>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</si>
  <si>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</si>
  <si>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</si>
  <si>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</si>
  <si>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</si>
  <si>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</si>
  <si>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</si>
  <si>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</si>
  <si>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</si>
  <si>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</si>
  <si>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</si>
  <si>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</si>
  <si>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</si>
  <si>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</si>
  <si>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</si>
  <si>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</si>
  <si>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</si>
  <si>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</si>
  <si>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</si>
  <si>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</si>
  <si>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</si>
  <si>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</si>
  <si>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</si>
  <si>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</si>
  <si>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</si>
  <si>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</si>
  <si>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</si>
  <si>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</si>
  <si>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</si>
  <si>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</si>
  <si>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</si>
  <si>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</si>
  <si>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</si>
  <si>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</si>
  <si>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</si>
  <si>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</si>
  <si>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</si>
  <si>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</si>
  <si>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</si>
  <si>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</si>
  <si>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</si>
  <si>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</si>
  <si>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</si>
  <si>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</si>
  <si>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</si>
  <si>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</si>
  <si>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</si>
  <si>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</si>
  <si>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</si>
  <si>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</si>
  <si>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</si>
  <si>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</si>
  <si>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</si>
  <si>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</si>
  <si>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</si>
  <si>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</si>
  <si>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</si>
  <si>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</si>
  <si>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</si>
  <si>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</si>
  <si>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</si>
  <si>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</si>
  <si>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</si>
  <si>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</si>
  <si>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</si>
  <si>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</si>
  <si>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</si>
  <si>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</si>
  <si>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</si>
  <si>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</si>
  <si>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</si>
  <si>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</si>
  <si>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</si>
  <si>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</si>
  <si>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</si>
  <si>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</si>
  <si>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</si>
  <si>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</si>
  <si>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</si>
  <si>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</si>
  <si>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</si>
  <si>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</si>
  <si>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</si>
  <si>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</si>
  <si>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</si>
  <si>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</si>
  <si>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</si>
  <si>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</si>
  <si>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</si>
  <si>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</si>
  <si>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</si>
  <si>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</si>
  <si>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</si>
  <si>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</si>
  <si>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</si>
  <si>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</si>
  <si>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</si>
  <si>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</si>
  <si>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</si>
  <si>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</si>
  <si>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</si>
  <si>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</si>
  <si>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</si>
  <si>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</si>
  <si>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</si>
  <si>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</si>
  <si>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</si>
  <si>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</si>
  <si>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</si>
  <si>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</si>
  <si>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</si>
  <si>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</si>
  <si>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</si>
  <si>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</si>
  <si>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</si>
  <si>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</si>
  <si>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</si>
  <si>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</si>
  <si>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</si>
  <si>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</si>
  <si>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</si>
  <si>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</si>
  <si>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</si>
  <si>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</si>
  <si>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</si>
  <si>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</si>
  <si>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</si>
  <si>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</si>
  <si>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</si>
  <si>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</si>
  <si>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</si>
  <si>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</si>
  <si>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</si>
  <si>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</si>
  <si>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</si>
  <si>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</si>
  <si>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</si>
  <si>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</si>
  <si>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</si>
  <si>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</si>
  <si>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</si>
  <si>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</si>
  <si>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</si>
  <si>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</si>
  <si>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</si>
  <si>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</si>
  <si>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</si>
  <si>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</si>
  <si>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</si>
  <si>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</si>
  <si>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</si>
  <si>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</si>
  <si>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</si>
  <si>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</si>
  <si>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</si>
  <si>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</si>
  <si>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</si>
  <si>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</si>
  <si>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</si>
  <si>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</si>
  <si>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</si>
  <si>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</si>
  <si>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</si>
  <si>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</si>
  <si>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</si>
  <si>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</si>
  <si>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</si>
  <si>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</si>
  <si>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</si>
  <si>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</si>
  <si>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</si>
  <si>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</si>
  <si>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</si>
  <si>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</si>
  <si>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</si>
  <si>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</si>
  <si>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</si>
  <si>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</si>
  <si>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</si>
  <si>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</si>
  <si>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</si>
  <si>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</si>
  <si>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</si>
  <si>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</si>
  <si>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</si>
  <si>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</si>
  <si>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</si>
  <si>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</si>
  <si>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</si>
  <si>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</si>
  <si>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</si>
  <si>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</si>
  <si>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</si>
  <si>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</si>
  <si>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</si>
  <si>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</si>
  <si>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</si>
  <si>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</si>
  <si>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</si>
  <si>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</si>
  <si>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</si>
  <si>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</si>
  <si>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</si>
  <si>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</si>
  <si>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</si>
  <si>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</si>
  <si>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</si>
  <si>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</si>
  <si>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</si>
  <si>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</si>
  <si>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</si>
  <si>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</si>
  <si>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</si>
  <si>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</si>
  <si>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</si>
  <si>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</si>
  <si>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</si>
  <si>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</si>
  <si>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</si>
  <si>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</si>
  <si>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</si>
  <si>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</si>
  <si>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</si>
  <si>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</si>
  <si>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</si>
  <si>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</si>
  <si>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</si>
  <si>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</si>
  <si>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</si>
  <si>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</si>
  <si>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</si>
  <si>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</si>
  <si>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</si>
  <si>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</si>
  <si>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</si>
  <si>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</si>
  <si>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</si>
  <si>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</si>
  <si>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</si>
  <si>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</si>
  <si>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</si>
  <si>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</si>
  <si>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</si>
  <si>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</si>
  <si>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</si>
  <si>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</si>
  <si>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</si>
  <si>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</si>
  <si>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</si>
  <si>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</si>
  <si>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</si>
  <si>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</si>
  <si>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</si>
  <si>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</si>
  <si>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</si>
  <si>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</si>
  <si>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</si>
  <si>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</si>
  <si>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</si>
  <si>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</si>
  <si>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</si>
  <si>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</si>
  <si>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</si>
  <si>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</si>
  <si>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</si>
  <si>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</si>
  <si>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</si>
  <si>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</si>
  <si>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</si>
  <si>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</si>
  <si>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</si>
  <si>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</si>
  <si>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</si>
  <si>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</si>
  <si>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</si>
  <si>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</si>
  <si>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</si>
  <si>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</si>
  <si>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</si>
  <si>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</si>
  <si>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</si>
  <si>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</si>
  <si>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</si>
  <si>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</si>
  <si>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</si>
  <si>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</si>
  <si>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</si>
  <si>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</si>
  <si>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</si>
  <si>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</si>
  <si>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</si>
  <si>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</si>
  <si>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</si>
  <si>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</si>
  <si>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</si>
  <si>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</si>
  <si>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</si>
  <si>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</si>
  <si>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</si>
  <si>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</si>
  <si>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</si>
  <si>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</si>
  <si>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</si>
  <si>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</si>
  <si>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</si>
  <si>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</si>
  <si>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</si>
  <si>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</si>
  <si>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</si>
  <si>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</si>
  <si>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</si>
  <si>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</si>
  <si>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</si>
  <si>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</si>
  <si>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</si>
  <si>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</si>
  <si>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</si>
  <si>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</si>
  <si>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</si>
  <si>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</si>
  <si>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</si>
  <si>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</si>
  <si>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</si>
  <si>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</si>
  <si>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</si>
  <si>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</si>
  <si>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</si>
  <si>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</si>
  <si>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</si>
  <si>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</si>
  <si>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</si>
  <si>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</si>
  <si>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</si>
  <si>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</si>
  <si>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</si>
  <si>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</si>
  <si>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</si>
  <si>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</si>
  <si>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</si>
  <si>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</si>
  <si>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</si>
  <si>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</si>
  <si>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</si>
  <si>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</si>
  <si>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</si>
  <si>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</si>
  <si>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</si>
  <si>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</si>
  <si>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</si>
  <si>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</si>
  <si>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</si>
  <si>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</si>
  <si>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</si>
  <si>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</si>
  <si>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</si>
  <si>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</si>
  <si>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</si>
  <si>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</si>
  <si>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</si>
  <si>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</si>
  <si>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</si>
  <si>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</si>
  <si>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</si>
  <si>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</si>
  <si>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</si>
  <si>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</si>
  <si>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</si>
  <si>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</si>
  <si>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</si>
  <si>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</si>
  <si>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</si>
  <si>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</si>
  <si>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</si>
  <si>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</si>
  <si>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</si>
  <si>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</si>
  <si>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</si>
  <si>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</si>
  <si>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</si>
  <si>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</si>
  <si>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</si>
  <si>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</si>
  <si>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</si>
  <si>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</si>
  <si>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</si>
  <si>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</si>
  <si>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</si>
  <si>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</si>
  <si>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</si>
  <si>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</si>
  <si>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</si>
  <si>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</si>
  <si>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</si>
  <si>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</si>
  <si>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</si>
  <si>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</si>
  <si>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</si>
  <si>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</si>
  <si>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</si>
  <si>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</si>
  <si>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</si>
  <si>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</si>
  <si>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</si>
  <si>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</si>
  <si>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</si>
  <si>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</si>
  <si>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</si>
  <si>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</si>
  <si>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</si>
  <si>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</si>
  <si>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</si>
  <si>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</si>
  <si>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</si>
  <si>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</si>
  <si>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</si>
  <si>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</si>
  <si>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</si>
  <si>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</si>
  <si>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</si>
  <si>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</si>
  <si>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</si>
  <si>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</si>
  <si>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</si>
  <si>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</si>
  <si>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</si>
  <si>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</si>
  <si>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</si>
  <si>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</si>
  <si>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</si>
  <si>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</si>
  <si>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</si>
  <si>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</si>
  <si>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</si>
  <si>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</si>
  <si>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</si>
  <si>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</si>
  <si>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</si>
  <si>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</si>
  <si>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</si>
  <si>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</si>
  <si>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</si>
  <si>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</si>
  <si>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</si>
  <si>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</si>
  <si>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</si>
  <si>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</si>
  <si>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</si>
  <si>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</si>
  <si>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</si>
  <si>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</si>
  <si>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</si>
  <si>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</si>
  <si>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</si>
  <si>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</si>
  <si>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</si>
  <si>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</si>
  <si>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</si>
  <si>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</si>
  <si>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</si>
  <si>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</si>
  <si>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</si>
  <si>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</si>
  <si>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</si>
  <si>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</si>
  <si>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</si>
  <si>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</si>
  <si>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</si>
  <si>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</si>
  <si>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</si>
  <si>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</si>
  <si>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</si>
  <si>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</si>
  <si>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</si>
  <si>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</si>
  <si>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</si>
  <si>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</si>
  <si>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</si>
  <si>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</si>
  <si>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</si>
  <si>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</si>
  <si>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</si>
  <si>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</si>
  <si>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</si>
  <si>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</si>
  <si>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</si>
  <si>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</si>
  <si>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</si>
  <si>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</si>
  <si>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</si>
  <si>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</si>
  <si>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</si>
  <si>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</si>
  <si>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</si>
  <si>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</si>
  <si>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</si>
  <si>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</si>
  <si>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</si>
  <si>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</si>
  <si>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</si>
  <si>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</si>
  <si>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</si>
  <si>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</si>
  <si>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</si>
  <si>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</si>
  <si>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</si>
  <si>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</si>
  <si>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</si>
  <si>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</si>
  <si>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</si>
  <si>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</si>
  <si>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</si>
  <si>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</si>
  <si>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</si>
  <si>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</si>
  <si>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</si>
  <si>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</si>
  <si>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</si>
  <si>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</si>
  <si>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</si>
  <si>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</si>
  <si>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</si>
  <si>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</si>
  <si>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</si>
  <si>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</si>
  <si>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</si>
  <si>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</si>
  <si>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</si>
  <si>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</si>
  <si>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</si>
  <si>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</si>
  <si>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</si>
  <si>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</si>
  <si>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</si>
  <si>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</si>
  <si>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</si>
  <si>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</si>
  <si>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</si>
  <si>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</si>
  <si>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</si>
  <si>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</si>
  <si>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</si>
  <si>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</si>
  <si>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</si>
  <si>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</si>
  <si>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</si>
  <si>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</si>
  <si>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</si>
  <si>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</si>
  <si>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</si>
  <si>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</si>
  <si>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</si>
  <si>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</si>
  <si>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</si>
  <si>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</si>
  <si>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</si>
  <si>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</si>
  <si>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</si>
  <si>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</si>
  <si>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</si>
  <si>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</si>
  <si>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</si>
  <si>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</si>
  <si>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</si>
  <si>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</si>
  <si>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</si>
  <si>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</si>
  <si>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</si>
  <si>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</si>
  <si>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</si>
  <si>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</si>
  <si>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</si>
  <si>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</si>
  <si>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</si>
  <si>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</si>
  <si>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</si>
  <si>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</si>
  <si>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</si>
  <si>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</si>
  <si>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</si>
  <si>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</si>
  <si>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</si>
  <si>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</si>
  <si>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</si>
  <si>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</si>
  <si>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</si>
  <si>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</si>
  <si>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</si>
  <si>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</si>
  <si>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</si>
  <si>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</si>
  <si>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</si>
  <si>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</si>
  <si>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</si>
  <si>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</si>
  <si>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</si>
  <si>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</si>
  <si>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</si>
  <si>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</si>
  <si>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</si>
  <si>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</si>
  <si>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</si>
  <si>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</si>
  <si>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</si>
  <si>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</si>
  <si>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</si>
  <si>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</si>
  <si>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</si>
  <si>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</si>
  <si>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</si>
  <si>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</si>
  <si>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</si>
  <si>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</si>
  <si>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</si>
  <si>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</si>
  <si>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</si>
  <si>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</si>
  <si>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</si>
  <si>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</si>
  <si>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</si>
  <si>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</si>
  <si>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</si>
  <si>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</si>
  <si>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</si>
  <si>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</si>
  <si>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</si>
  <si>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</si>
  <si>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</si>
  <si>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</si>
  <si>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</si>
  <si>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</si>
  <si>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</si>
  <si>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</si>
  <si>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</si>
  <si>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</si>
  <si>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</si>
  <si>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</si>
  <si>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</si>
  <si>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</si>
  <si>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</si>
  <si>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</si>
  <si>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</si>
  <si>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</si>
  <si>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</si>
  <si>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</si>
  <si>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</si>
  <si>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</si>
  <si>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</si>
  <si>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</si>
  <si>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</si>
  <si>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</si>
  <si>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</si>
  <si>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</si>
  <si>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</si>
  <si>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</si>
  <si>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</si>
  <si>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</si>
  <si>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</si>
  <si>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</si>
  <si>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</si>
  <si>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</si>
  <si>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</si>
  <si>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</si>
  <si>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</si>
  <si>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</si>
  <si>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</si>
  <si>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</si>
  <si>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</si>
  <si>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</si>
  <si>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</si>
  <si>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</si>
  <si>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</si>
  <si>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</si>
  <si>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</si>
  <si>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</si>
  <si>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</si>
  <si>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</si>
  <si>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</si>
  <si>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</si>
  <si>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</si>
  <si>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</si>
  <si>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</si>
  <si>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</si>
  <si>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</si>
  <si>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</si>
  <si>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</si>
  <si>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</si>
  <si>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</si>
  <si>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</si>
  <si>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</si>
  <si>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</si>
  <si>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</si>
  <si>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</si>
  <si>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</si>
  <si>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</si>
  <si>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</si>
  <si>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</si>
  <si>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</si>
  <si>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</si>
  <si>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</si>
  <si>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</si>
  <si>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</si>
  <si>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</si>
  <si>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</si>
  <si>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</si>
  <si>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</si>
  <si>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</si>
  <si>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</si>
  <si>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</si>
  <si>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</si>
  <si>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</si>
  <si>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</si>
  <si>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</si>
  <si>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</si>
  <si>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</si>
  <si>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</si>
  <si>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</si>
  <si>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</si>
  <si>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</si>
  <si>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</si>
  <si>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</si>
  <si>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</si>
  <si>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</si>
  <si>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</si>
  <si>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</si>
  <si>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</si>
  <si>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</si>
  <si>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</si>
  <si>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</si>
  <si>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</si>
  <si>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</si>
  <si>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</si>
  <si>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</si>
  <si>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</si>
  <si>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</si>
  <si>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</si>
  <si>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</si>
  <si>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</si>
  <si>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</si>
  <si>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</si>
  <si>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</si>
  <si>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</si>
  <si>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</si>
  <si>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</si>
  <si>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</si>
  <si>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</si>
  <si>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</si>
  <si>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</si>
  <si>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</si>
  <si>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</si>
  <si>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</si>
  <si>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</si>
  <si>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</si>
  <si>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</si>
  <si>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</si>
  <si>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</si>
  <si>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</si>
  <si>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</si>
  <si>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</si>
  <si>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</si>
  <si>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</si>
  <si>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</si>
  <si>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</si>
  <si>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</si>
  <si>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</si>
  <si>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</si>
  <si>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</si>
  <si>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</si>
  <si>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</si>
  <si>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</si>
  <si>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</si>
  <si>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</si>
  <si>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</si>
  <si>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</si>
  <si>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</si>
  <si>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</si>
  <si>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</si>
  <si>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</si>
  <si>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</si>
  <si>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</si>
  <si>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</si>
  <si>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</si>
  <si>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</si>
  <si>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</si>
  <si>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</si>
  <si>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</si>
  <si>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</si>
  <si>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</si>
  <si>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</si>
  <si>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</si>
  <si>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</si>
  <si>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</si>
  <si>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</si>
  <si>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</si>
  <si>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</si>
  <si>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</si>
  <si>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</si>
  <si>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</si>
  <si>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</si>
  <si>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</si>
  <si>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</si>
  <si>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</si>
  <si>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</si>
  <si>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</si>
  <si>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</si>
  <si>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</si>
  <si>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</si>
  <si>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</si>
  <si>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</si>
  <si>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</si>
  <si>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</si>
  <si>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</si>
  <si>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</si>
  <si>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</si>
  <si>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</si>
  <si>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</si>
  <si>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</si>
  <si>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</si>
  <si>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</si>
  <si>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</si>
  <si>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</si>
  <si>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</si>
  <si>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</si>
  <si>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</si>
  <si>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</si>
  <si>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</si>
  <si>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</si>
  <si>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</si>
  <si>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</si>
  <si>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</si>
  <si>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</si>
  <si>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</si>
  <si>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</si>
  <si>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</si>
  <si>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</si>
  <si>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</si>
  <si>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</si>
  <si>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</si>
  <si>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</si>
  <si>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</si>
  <si>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</si>
  <si>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</si>
  <si>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</si>
  <si>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</si>
  <si>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</si>
  <si>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</si>
  <si>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</si>
  <si>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</si>
  <si>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</si>
  <si>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</si>
  <si>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</si>
  <si>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</si>
  <si>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</si>
  <si>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</si>
  <si>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</si>
  <si>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</si>
  <si>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</si>
  <si>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</si>
  <si>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</si>
  <si>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</si>
  <si>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</si>
  <si>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</si>
  <si>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</si>
  <si>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</si>
  <si>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</si>
  <si>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</si>
  <si>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</si>
  <si>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</si>
  <si>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</si>
  <si>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</si>
  <si>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</si>
  <si>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</si>
  <si>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</si>
  <si>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</si>
  <si>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</si>
  <si>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</si>
  <si>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</si>
  <si>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</si>
  <si>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</si>
  <si>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</si>
  <si>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</si>
  <si>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</si>
  <si>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</si>
  <si>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</si>
  <si>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</si>
  <si>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</si>
  <si>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</si>
  <si>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</si>
  <si>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</si>
  <si>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</si>
  <si>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</si>
  <si>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</si>
  <si>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</si>
  <si>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</si>
  <si>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</si>
  <si>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</si>
  <si>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</si>
  <si>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</si>
  <si>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</si>
  <si>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</si>
  <si>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</si>
  <si>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</si>
  <si>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</si>
  <si>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</si>
  <si>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</si>
  <si>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</si>
  <si>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</si>
  <si>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</si>
  <si>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</si>
  <si>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</si>
  <si>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</si>
  <si>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</si>
  <si>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</si>
  <si>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</si>
  <si>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</si>
  <si>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</si>
  <si>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</si>
  <si>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</si>
  <si>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</si>
  <si>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</si>
  <si>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</si>
  <si>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</si>
  <si>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</si>
  <si>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</si>
  <si>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</si>
  <si>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</si>
  <si>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</si>
  <si>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</si>
  <si>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</si>
  <si>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</si>
  <si>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</si>
  <si>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</si>
  <si>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</si>
  <si>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</si>
  <si>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</si>
  <si>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</si>
  <si>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</si>
  <si>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</si>
  <si>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</si>
  <si>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</si>
  <si>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</si>
  <si>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</si>
  <si>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</si>
  <si>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</si>
  <si>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</si>
  <si>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</si>
  <si>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</si>
  <si>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</si>
  <si>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</si>
  <si>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</si>
  <si>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</si>
  <si>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</si>
  <si>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</si>
  <si>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</si>
  <si>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</si>
  <si>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</si>
  <si>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</si>
  <si>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</si>
  <si>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</si>
  <si>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</si>
  <si>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</si>
  <si>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</si>
  <si>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</si>
  <si>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</si>
  <si>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</si>
  <si>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</si>
  <si>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</si>
  <si>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</si>
  <si>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</si>
  <si>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</si>
  <si>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</si>
  <si>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</si>
  <si>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</si>
  <si>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</si>
  <si>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</si>
  <si>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</si>
  <si>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</si>
  <si>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</si>
  <si>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</si>
  <si>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</si>
  <si>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</si>
  <si>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</si>
  <si>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</si>
  <si>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</si>
  <si>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</si>
  <si>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</si>
  <si>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</si>
  <si>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</si>
  <si>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</si>
  <si>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</si>
  <si>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</si>
  <si>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</si>
  <si>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</si>
  <si>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</si>
  <si>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</si>
  <si>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</si>
  <si>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</si>
  <si>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</si>
  <si>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</si>
  <si>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</si>
  <si>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</si>
  <si>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</si>
  <si>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</si>
  <si>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</si>
  <si>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</si>
  <si>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</si>
  <si>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</si>
  <si>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</si>
  <si>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</si>
  <si>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</si>
  <si>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</si>
  <si>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</si>
  <si>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</si>
  <si>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</si>
  <si>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</si>
  <si>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</si>
  <si>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</si>
  <si>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</si>
  <si>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</si>
  <si>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</si>
  <si>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</si>
  <si>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</si>
  <si>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</si>
  <si>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</si>
  <si>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</si>
  <si>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</si>
  <si>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</si>
  <si>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</si>
  <si>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</si>
  <si>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</si>
  <si>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</si>
  <si>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</si>
  <si>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</si>
  <si>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</si>
  <si>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</si>
  <si>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</si>
  <si>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</si>
  <si>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</si>
  <si>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</si>
  <si>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</si>
  <si>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</si>
  <si>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</si>
  <si>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</si>
  <si>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</si>
  <si>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</si>
  <si>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</si>
  <si>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</si>
  <si>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</si>
  <si>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</si>
  <si>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</si>
  <si>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</si>
  <si>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</si>
  <si>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</si>
  <si>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</si>
  <si>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</si>
  <si>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</si>
  <si>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</si>
  <si>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</si>
  <si>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</si>
  <si>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</si>
  <si>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</si>
  <si>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</si>
  <si>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</si>
  <si>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</si>
  <si>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</si>
  <si>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</si>
  <si>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</si>
  <si>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</si>
  <si>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</si>
  <si>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</si>
  <si>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</si>
  <si>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</si>
  <si>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</si>
  <si>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</si>
  <si>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</si>
  <si>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</si>
  <si>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</si>
  <si>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</si>
  <si>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</si>
  <si>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</si>
  <si>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</si>
  <si>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</si>
  <si>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</si>
  <si>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</si>
  <si>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</si>
  <si>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</si>
  <si>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</si>
  <si>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</si>
  <si>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</si>
  <si>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</si>
  <si>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</si>
  <si>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</si>
  <si>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</si>
  <si>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</si>
  <si>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</si>
  <si>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</si>
  <si>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</si>
  <si>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</si>
  <si>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</si>
  <si>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</si>
  <si>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</si>
  <si>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</si>
  <si>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</si>
  <si>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</si>
  <si>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</si>
  <si>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</si>
  <si>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</si>
  <si>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</si>
  <si>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</si>
  <si>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</si>
  <si>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</si>
  <si>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</si>
  <si>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</si>
  <si>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</si>
  <si>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</si>
  <si>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</si>
  <si>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</si>
  <si>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</si>
  <si>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</si>
  <si>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</si>
  <si>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</si>
  <si>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</si>
  <si>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</si>
  <si>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</si>
  <si>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</si>
  <si>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</si>
  <si>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</si>
  <si>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</si>
  <si>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</si>
  <si>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</si>
  <si>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</si>
  <si>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</si>
  <si>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</si>
  <si>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</si>
  <si>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</si>
  <si>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</si>
  <si>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</si>
  <si>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</si>
  <si>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</si>
  <si>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</si>
  <si>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</si>
  <si>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</si>
  <si>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</si>
  <si>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</si>
  <si>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</si>
  <si>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</si>
  <si>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</si>
  <si>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</si>
  <si>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</si>
  <si>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</si>
  <si>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</si>
  <si>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</si>
  <si>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</si>
  <si>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</si>
  <si>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</si>
  <si>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</si>
  <si>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</si>
  <si>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</si>
  <si>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</si>
  <si>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</si>
  <si>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</si>
  <si>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</si>
  <si>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</si>
  <si>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</si>
  <si>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</si>
  <si>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</si>
  <si>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</si>
  <si>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</si>
  <si>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</si>
  <si>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</si>
  <si>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</si>
  <si>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</si>
  <si>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</si>
  <si>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</si>
  <si>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</si>
  <si>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</si>
  <si>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</si>
  <si>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</si>
  <si>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</si>
  <si>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</si>
  <si>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</si>
  <si>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</si>
  <si>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</si>
  <si>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</si>
  <si>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</si>
  <si>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</si>
  <si>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</si>
  <si>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</si>
  <si>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</si>
  <si>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</si>
  <si>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</si>
  <si>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</si>
  <si>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</si>
  <si>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</si>
  <si>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</si>
  <si>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</si>
  <si>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</si>
  <si>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</si>
  <si>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</si>
  <si>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</si>
  <si>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</si>
  <si>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</si>
  <si>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</si>
  <si>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</si>
  <si>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</si>
  <si>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</si>
  <si>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</si>
  <si>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</si>
  <si>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</si>
  <si>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</si>
  <si>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</si>
  <si>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</si>
  <si>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</si>
  <si>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</si>
  <si>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</si>
  <si>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</si>
  <si>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</si>
  <si>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</si>
  <si>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</si>
  <si>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</si>
  <si>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</si>
  <si>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</si>
  <si>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</si>
  <si>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</si>
  <si>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</si>
  <si>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</si>
  <si>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</si>
  <si>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</si>
  <si>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</si>
  <si>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</si>
  <si>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</si>
  <si>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</si>
  <si>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</si>
  <si>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</si>
  <si>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</si>
  <si>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</si>
  <si>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</si>
  <si>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</si>
  <si>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</si>
  <si>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</si>
  <si>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</si>
  <si>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</si>
  <si>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</si>
  <si>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</si>
  <si>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</si>
  <si>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</si>
  <si>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</si>
  <si>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</si>
  <si>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</si>
  <si>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</si>
  <si>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</si>
  <si>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</si>
  <si>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</si>
  <si>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</si>
  <si>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</si>
  <si>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</si>
  <si>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</si>
  <si>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</si>
  <si>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</si>
  <si>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</si>
  <si>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</si>
  <si>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</si>
  <si>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</si>
  <si>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</si>
  <si>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</si>
  <si>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</si>
  <si>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</si>
  <si>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</si>
  <si>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</si>
  <si>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</si>
  <si>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</si>
  <si>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</si>
  <si>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</si>
  <si>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</si>
  <si>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</si>
  <si>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</si>
  <si>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</si>
  <si>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</si>
  <si>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</si>
  <si>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</si>
  <si>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</si>
  <si>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</si>
  <si>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</si>
  <si>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</si>
  <si>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</si>
  <si>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</si>
  <si>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</si>
  <si>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</si>
  <si>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</si>
  <si>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</si>
  <si>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</si>
  <si>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</si>
  <si>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</si>
  <si>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</si>
  <si>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</si>
  <si>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</si>
  <si>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</si>
  <si>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</si>
  <si>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</si>
  <si>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</si>
  <si>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</si>
  <si>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</si>
  <si>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</si>
  <si>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</si>
  <si>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</si>
  <si>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</si>
  <si>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</si>
  <si>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</si>
  <si>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</si>
  <si>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</si>
  <si>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</si>
  <si>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</si>
  <si>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</si>
  <si>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</si>
  <si>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</si>
  <si>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</si>
  <si>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</si>
  <si>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</si>
  <si>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</si>
  <si>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</si>
  <si>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</si>
  <si>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</si>
  <si>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</si>
  <si>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</si>
  <si>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</si>
  <si>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</si>
  <si>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</si>
  <si>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</si>
  <si>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</si>
  <si>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</si>
  <si>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</si>
  <si>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</si>
  <si>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</si>
  <si>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</si>
  <si>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</si>
  <si>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</si>
  <si>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</si>
  <si>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</si>
  <si>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</si>
  <si>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</si>
  <si>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</si>
  <si>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</si>
  <si>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</si>
  <si>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</si>
  <si>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</si>
  <si>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</si>
  <si>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</si>
  <si>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</si>
  <si>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</si>
  <si>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</si>
  <si>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</si>
  <si>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</si>
  <si>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</si>
  <si>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</si>
  <si>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</si>
  <si>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</si>
  <si>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</si>
  <si>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</si>
  <si>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</si>
  <si>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</si>
  <si>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</si>
  <si>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</si>
  <si>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</si>
  <si>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</si>
  <si>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</si>
  <si>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</si>
  <si>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</si>
  <si>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</si>
  <si>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</si>
  <si>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</si>
  <si>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</si>
  <si>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</si>
  <si>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</si>
  <si>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</si>
  <si>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</si>
  <si>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</si>
  <si>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</si>
  <si>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</si>
  <si>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</si>
  <si>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</si>
  <si>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</si>
  <si>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</si>
  <si>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</si>
  <si>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</si>
  <si>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</si>
  <si>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</si>
  <si>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</si>
  <si>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</si>
  <si>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</si>
  <si>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</si>
  <si>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</si>
  <si>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</si>
  <si>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</si>
  <si>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</si>
  <si>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</si>
  <si>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</si>
  <si>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</si>
  <si>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</si>
  <si>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</si>
  <si>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</si>
  <si>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</si>
  <si>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</si>
  <si>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</si>
  <si>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</si>
  <si>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</si>
  <si>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</si>
  <si>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</si>
  <si>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</si>
  <si>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</si>
  <si>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</si>
  <si>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</si>
  <si>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</si>
  <si>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</si>
  <si>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</si>
  <si>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</si>
  <si>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</si>
  <si>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</si>
  <si>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</si>
  <si>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</si>
  <si>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</si>
  <si>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</si>
  <si>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</si>
  <si>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</si>
  <si>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</si>
  <si>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</si>
  <si>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</si>
  <si>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</si>
  <si>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</si>
  <si>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</si>
  <si>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</si>
  <si>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</si>
  <si>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</si>
  <si>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</si>
  <si>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</si>
  <si>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</si>
  <si>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</si>
  <si>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</si>
  <si>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</si>
  <si>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</si>
  <si>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</si>
  <si>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</si>
  <si>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</si>
  <si>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</si>
  <si>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</si>
  <si>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</si>
  <si>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</si>
  <si>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</si>
  <si>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</si>
  <si>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</si>
  <si>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</si>
  <si>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</si>
  <si>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</si>
  <si>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</si>
  <si>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</si>
  <si>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</si>
  <si>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</si>
  <si>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</si>
  <si>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</si>
  <si>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</si>
  <si>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</si>
  <si>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</si>
  <si>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</si>
  <si>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</si>
  <si>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</si>
  <si>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</si>
  <si>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</si>
  <si>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</si>
  <si>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</si>
  <si>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</si>
  <si>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</si>
  <si>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</si>
  <si>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</si>
  <si>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</si>
  <si>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</si>
  <si>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</si>
  <si>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</si>
  <si>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</si>
  <si>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</si>
  <si>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</si>
  <si>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</si>
  <si>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</si>
  <si>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</si>
  <si>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</si>
  <si>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</si>
  <si>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</si>
  <si>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</si>
  <si>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</si>
  <si>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</si>
  <si>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</si>
  <si>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</si>
  <si>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</si>
  <si>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</si>
  <si>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</si>
  <si>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</si>
  <si>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</si>
  <si>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</si>
  <si>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</si>
  <si>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</si>
  <si>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</si>
  <si>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</si>
  <si>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</si>
  <si>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</si>
  <si>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</si>
  <si>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</si>
  <si>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</si>
  <si>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</si>
  <si>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</si>
  <si>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</si>
  <si>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</si>
  <si>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</si>
  <si>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</si>
  <si>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</si>
  <si>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</si>
  <si>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</si>
  <si>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</si>
  <si>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</si>
  <si>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</si>
  <si>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</si>
  <si>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</si>
  <si>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</si>
  <si>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</si>
  <si>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</si>
  <si>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</si>
  <si>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</si>
  <si>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</si>
  <si>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</si>
  <si>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</si>
  <si>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</si>
  <si>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</si>
  <si>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</si>
  <si>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</si>
  <si>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</si>
  <si>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</si>
  <si>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</si>
  <si>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</si>
  <si>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</si>
  <si>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</si>
  <si>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</si>
  <si>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</si>
  <si>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</si>
  <si>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</si>
  <si>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</si>
  <si>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</si>
  <si>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</si>
  <si>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</si>
  <si>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</si>
  <si>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</si>
  <si>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</si>
  <si>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</si>
  <si>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</si>
  <si>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</si>
  <si>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</si>
  <si>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</si>
  <si>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</si>
  <si>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</si>
  <si>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</si>
  <si>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</si>
  <si>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</si>
  <si>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</si>
  <si>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</si>
  <si>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</si>
  <si>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</si>
  <si>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</si>
  <si>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</si>
  <si>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</si>
  <si>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</si>
  <si>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</si>
  <si>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</si>
  <si>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</si>
  <si>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</si>
  <si>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</si>
  <si>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</si>
  <si>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</si>
  <si>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</si>
  <si>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</si>
  <si>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</si>
  <si>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</si>
  <si>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</si>
  <si>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</si>
  <si>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</si>
  <si>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</si>
  <si>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</si>
  <si>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</si>
  <si>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</si>
  <si>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</si>
  <si>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</si>
  <si>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</si>
  <si>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</si>
  <si>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</si>
  <si>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</si>
  <si>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</si>
  <si>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</si>
  <si>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</si>
  <si>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</si>
  <si>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</si>
  <si>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</si>
  <si>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</si>
  <si>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</si>
  <si>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</si>
  <si>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</si>
  <si>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</si>
  <si>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</si>
  <si>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</si>
  <si>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</si>
  <si>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</si>
  <si>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</si>
  <si>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</si>
  <si>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</si>
  <si>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</si>
  <si>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</si>
  <si>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</si>
  <si>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</si>
  <si>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</si>
  <si>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</si>
  <si>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</si>
  <si>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</si>
  <si>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</si>
  <si>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</si>
  <si>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</si>
  <si>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</si>
  <si>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</si>
  <si>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</si>
  <si>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</si>
  <si>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</si>
  <si>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</si>
  <si>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</si>
  <si>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</si>
  <si>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</si>
  <si>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</si>
  <si>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</si>
  <si>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</si>
  <si>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</si>
  <si>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</si>
  <si>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</si>
  <si>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</si>
  <si>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</si>
  <si>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</si>
  <si>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</si>
  <si>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</si>
  <si>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</si>
  <si>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</si>
  <si>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</si>
  <si>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</si>
  <si>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</si>
  <si>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</si>
  <si>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</si>
  <si>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</si>
  <si>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</si>
  <si>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</si>
  <si>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</si>
  <si>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</si>
  <si>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</si>
  <si>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</si>
  <si>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</si>
  <si>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</si>
  <si>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</si>
  <si>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</si>
  <si>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</si>
  <si>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</si>
  <si>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</si>
  <si>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</si>
  <si>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</si>
  <si>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</si>
  <si>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</si>
  <si>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</si>
  <si>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</si>
  <si>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</si>
  <si>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</si>
  <si>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</si>
  <si>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</si>
  <si>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</si>
  <si>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</si>
  <si>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</si>
  <si>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</si>
  <si>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</si>
  <si>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</si>
  <si>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</si>
  <si>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</si>
  <si>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</si>
  <si>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</si>
  <si>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</si>
  <si>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</si>
  <si>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</si>
  <si>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</si>
  <si>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</si>
  <si>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</si>
  <si>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</si>
  <si>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</si>
  <si>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</si>
  <si>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</si>
  <si>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</si>
  <si>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</si>
  <si>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</si>
  <si>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</si>
  <si>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</si>
  <si>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</si>
  <si>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</si>
  <si>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</si>
  <si>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</si>
  <si>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</si>
  <si>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</si>
  <si>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</si>
  <si>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</si>
  <si>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</si>
  <si>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</si>
  <si>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</si>
  <si>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</si>
  <si>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</si>
  <si>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</si>
  <si>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</si>
  <si>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</si>
  <si>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</si>
  <si>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</si>
  <si>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</si>
  <si>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</si>
  <si>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</si>
  <si>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</si>
  <si>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</si>
  <si>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</si>
  <si>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</si>
  <si>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</si>
  <si>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</si>
  <si>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</si>
  <si>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</si>
  <si>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</si>
  <si>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</si>
  <si>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</si>
  <si>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</si>
  <si>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</si>
  <si>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</si>
  <si>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</si>
  <si>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</si>
  <si>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</si>
  <si>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</si>
  <si>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</si>
  <si>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</si>
  <si>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</si>
  <si>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</si>
  <si>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</si>
  <si>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</si>
  <si>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</si>
  <si>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</si>
  <si>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</si>
  <si>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</si>
  <si>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</si>
  <si>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</si>
  <si>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</si>
  <si>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</si>
  <si>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</si>
  <si>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</si>
  <si>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</si>
  <si>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</si>
  <si>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</si>
  <si>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</si>
  <si>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</si>
  <si>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</si>
  <si>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</si>
  <si>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</si>
  <si>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</si>
  <si>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</si>
  <si>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</si>
  <si>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</si>
  <si>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</si>
  <si>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</si>
  <si>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</si>
  <si>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</si>
  <si>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</si>
  <si>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</si>
  <si>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</si>
  <si>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</si>
  <si>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</si>
  <si>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</si>
  <si>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</si>
  <si>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</si>
  <si>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</si>
  <si>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</si>
  <si>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</si>
  <si>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</si>
  <si>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</si>
  <si>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</si>
  <si>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</si>
  <si>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</si>
  <si>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</si>
  <si>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</si>
  <si>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</si>
  <si>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</si>
  <si>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</si>
  <si>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</si>
  <si>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</si>
  <si>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</si>
  <si>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</si>
  <si>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</si>
  <si>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</si>
  <si>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</si>
  <si>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</si>
  <si>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</si>
  <si>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</si>
  <si>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</si>
  <si>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</si>
  <si>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</si>
  <si>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</si>
  <si>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</si>
  <si>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</si>
  <si>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</si>
  <si>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</si>
  <si>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</si>
  <si>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</si>
  <si>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</si>
  <si>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</si>
  <si>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</si>
  <si>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</si>
  <si>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</si>
  <si>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</si>
  <si>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</si>
  <si>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</si>
  <si>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</si>
  <si>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</si>
  <si>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</si>
  <si>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</si>
  <si>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</si>
  <si>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</si>
  <si>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</si>
  <si>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</si>
  <si>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</si>
  <si>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</si>
  <si>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</si>
  <si>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</si>
  <si>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</si>
  <si>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</si>
  <si>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</si>
  <si>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</si>
  <si>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</si>
  <si>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</si>
  <si>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</si>
  <si>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</si>
  <si>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</si>
  <si>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</si>
  <si>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</si>
  <si>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</si>
  <si>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</si>
  <si>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</si>
  <si>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</si>
  <si>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</si>
  <si>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</si>
  <si>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</si>
  <si>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</si>
  <si>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</si>
  <si>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</si>
  <si>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</si>
  <si>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</si>
  <si>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</si>
  <si>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</si>
  <si>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</si>
  <si>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</si>
  <si>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</si>
  <si>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</si>
  <si>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</si>
  <si>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</si>
  <si>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</si>
  <si>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</si>
  <si>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</si>
  <si>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</si>
  <si>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</si>
  <si>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</si>
  <si>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</si>
  <si>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</si>
  <si>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</si>
  <si>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</si>
  <si>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</si>
  <si>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</si>
  <si>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</si>
  <si>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</si>
  <si>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</si>
  <si>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</si>
  <si>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</si>
  <si>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</si>
  <si>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</si>
  <si>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</si>
  <si>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</si>
  <si>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</si>
  <si>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</si>
  <si>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</si>
  <si>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</si>
  <si>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</si>
  <si>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</si>
  <si>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</si>
  <si>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</si>
  <si>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</si>
  <si>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</si>
  <si>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</si>
  <si>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</si>
  <si>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</si>
  <si>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</si>
  <si>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</si>
  <si>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</si>
  <si>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</si>
  <si>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</si>
  <si>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</si>
  <si>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</si>
  <si>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</si>
  <si>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</si>
  <si>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</si>
  <si>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</si>
  <si>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</si>
  <si>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</si>
  <si>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</si>
  <si>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</si>
  <si>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</si>
  <si>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</si>
  <si>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</si>
  <si>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</si>
  <si>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</si>
  <si>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</si>
  <si>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</si>
  <si>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</si>
  <si>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</si>
  <si>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</si>
  <si>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</si>
  <si>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</si>
  <si>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</si>
  <si>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</si>
  <si>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</si>
  <si>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</si>
  <si>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</si>
  <si>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</si>
  <si>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</si>
  <si>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</si>
  <si>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</si>
  <si>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</si>
  <si>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</si>
  <si>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</si>
  <si>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</si>
  <si>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</si>
  <si>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</si>
  <si>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</si>
  <si>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</si>
  <si>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</si>
  <si>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</si>
  <si>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</si>
  <si>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</si>
  <si>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</si>
  <si>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</si>
  <si>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</si>
  <si>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</si>
  <si>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</si>
  <si>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</si>
  <si>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</si>
  <si>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</si>
  <si>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</si>
  <si>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</si>
  <si>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</si>
  <si>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</si>
  <si>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</si>
  <si>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</si>
  <si>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</si>
  <si>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</si>
  <si>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</si>
  <si>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</si>
  <si>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</si>
  <si>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</si>
  <si>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</si>
  <si>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</si>
  <si>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</si>
  <si>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</si>
  <si>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</si>
  <si>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</si>
  <si>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</si>
  <si>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</si>
  <si>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</si>
  <si>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</si>
  <si>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</si>
  <si>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</si>
  <si>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</si>
  <si>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</si>
  <si>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</si>
  <si>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</si>
  <si>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</si>
  <si>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</si>
  <si>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</si>
  <si>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</si>
  <si>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</si>
  <si>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</si>
  <si>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</si>
  <si>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</si>
  <si>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</si>
  <si>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</si>
  <si>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</si>
  <si>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</si>
  <si>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</si>
  <si>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</si>
  <si>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</si>
  <si>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</si>
  <si>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</si>
  <si>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</si>
  <si>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</si>
  <si>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</si>
  <si>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</si>
  <si>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</si>
  <si>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</si>
  <si>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</si>
  <si>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</si>
  <si>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</si>
  <si>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</si>
  <si>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</si>
  <si>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</si>
  <si>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</si>
  <si>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</si>
  <si>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</si>
  <si>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</si>
  <si>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</si>
  <si>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</si>
  <si>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</si>
  <si>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</si>
  <si>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</si>
  <si>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</si>
  <si>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</si>
  <si>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</si>
  <si>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</si>
  <si>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</si>
  <si>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</si>
  <si>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</si>
  <si>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</si>
  <si>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</si>
  <si>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</si>
  <si>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</si>
  <si>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</si>
  <si>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</si>
  <si>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</si>
  <si>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</si>
  <si>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</si>
  <si>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</si>
  <si>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</si>
  <si>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</si>
  <si>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</si>
  <si>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</si>
  <si>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</si>
  <si>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</si>
  <si>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</si>
  <si>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</si>
  <si>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</si>
  <si>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</si>
  <si>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</si>
  <si>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</si>
  <si>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</si>
  <si>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</si>
  <si>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</si>
  <si>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</si>
  <si>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</si>
  <si>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</si>
  <si>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</si>
  <si>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</si>
  <si>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</si>
  <si>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</si>
  <si>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</si>
  <si>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</si>
  <si>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</si>
  <si>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</si>
  <si>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</si>
  <si>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</si>
  <si>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</si>
  <si>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</si>
  <si>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</si>
  <si>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</si>
  <si>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</si>
  <si>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</si>
  <si>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</si>
  <si>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</si>
  <si>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</si>
  <si>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</si>
  <si>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</si>
  <si>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</si>
  <si>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</si>
  <si>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</si>
  <si>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</si>
  <si>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</si>
  <si>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</si>
  <si>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</si>
  <si>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</si>
  <si>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</si>
  <si>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</si>
  <si>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</si>
  <si>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</si>
  <si>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</si>
  <si>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</si>
  <si>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</si>
  <si>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</si>
  <si>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</si>
  <si>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</si>
  <si>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</si>
  <si>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</si>
  <si>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</si>
  <si>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</si>
  <si>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</si>
  <si>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</si>
  <si>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</si>
  <si>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</si>
  <si>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</si>
  <si>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</si>
  <si>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</si>
  <si>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</si>
  <si>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</si>
  <si>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</si>
  <si>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</si>
  <si>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</si>
  <si>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</si>
  <si>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</si>
  <si>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</si>
  <si>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</si>
  <si>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</si>
  <si>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</si>
  <si>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</si>
  <si>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</si>
  <si>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</si>
  <si>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</si>
  <si>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</si>
  <si>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</si>
  <si>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</si>
  <si>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</si>
  <si>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</si>
  <si>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</si>
  <si>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</si>
  <si>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</si>
  <si>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</si>
  <si>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</si>
  <si>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</si>
  <si>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</si>
  <si>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</si>
  <si>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</si>
  <si>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</si>
  <si>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</si>
  <si>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</si>
  <si>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</si>
  <si>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</si>
  <si>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</si>
  <si>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</si>
  <si>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</si>
  <si>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</si>
  <si>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</si>
  <si>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</si>
  <si>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</si>
  <si>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</si>
  <si>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</si>
  <si>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</si>
  <si>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</si>
  <si>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</si>
  <si>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</si>
  <si>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</si>
  <si>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</si>
  <si>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</si>
  <si>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</si>
  <si>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</si>
  <si>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</si>
  <si>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</si>
  <si>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</si>
  <si>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</si>
  <si>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</si>
  <si>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</si>
  <si>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</si>
  <si>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</si>
  <si>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</si>
  <si>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</si>
  <si>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</si>
  <si>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</si>
  <si>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</si>
  <si>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</si>
  <si>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</si>
  <si>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</si>
  <si>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</si>
  <si>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</si>
  <si>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</si>
  <si>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</si>
  <si>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</si>
  <si>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</si>
  <si>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</si>
  <si>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</si>
  <si>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</si>
  <si>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</si>
  <si>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</si>
  <si>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</si>
  <si>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</si>
  <si>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</si>
  <si>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</si>
  <si>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</si>
  <si>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</si>
  <si>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</si>
  <si>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</si>
  <si>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</si>
  <si>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</si>
  <si>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</si>
  <si>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</si>
  <si>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</si>
  <si>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</si>
  <si>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</si>
  <si>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</si>
  <si>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</si>
  <si>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</si>
  <si>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</si>
  <si>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</si>
  <si>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</si>
  <si>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</si>
  <si>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</si>
  <si>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</si>
  <si>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</si>
  <si>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</si>
  <si>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</si>
  <si>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</si>
  <si>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</si>
  <si>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</si>
  <si>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</si>
  <si>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</si>
  <si>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</si>
  <si>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</si>
  <si>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</si>
  <si>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</si>
  <si>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</si>
  <si>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</si>
  <si>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</si>
  <si>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</si>
  <si>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</si>
  <si>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</si>
  <si>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</si>
  <si>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</si>
  <si>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</si>
  <si>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</si>
  <si>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</si>
  <si>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</si>
  <si>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</si>
  <si>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</si>
  <si>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</si>
  <si>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</si>
  <si>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</si>
  <si>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</si>
  <si>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</si>
  <si>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</si>
  <si>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</si>
  <si>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</si>
  <si>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</si>
  <si>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</si>
  <si>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</si>
  <si>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</si>
  <si>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</si>
  <si>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</si>
  <si>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</si>
  <si>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</si>
  <si>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</si>
  <si>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</si>
  <si>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</si>
  <si>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</si>
  <si>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</si>
  <si>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</si>
  <si>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</si>
  <si>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</si>
  <si>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</si>
  <si>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</si>
  <si>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</si>
  <si>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</si>
  <si>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</si>
  <si>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</si>
  <si>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</si>
  <si>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</si>
  <si>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</si>
  <si>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</si>
  <si>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</si>
  <si>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</si>
  <si>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</si>
  <si>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</si>
  <si>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</si>
  <si>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</si>
  <si>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</si>
  <si>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</si>
  <si>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</si>
  <si>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</si>
  <si>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</si>
  <si>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</si>
  <si>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</si>
  <si>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</si>
  <si>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</si>
  <si>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</si>
  <si>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</si>
  <si>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</si>
  <si>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</si>
  <si>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</si>
  <si>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</si>
  <si>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</si>
  <si>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</si>
  <si>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</si>
  <si>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</si>
  <si>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</si>
  <si>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</si>
  <si>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</si>
  <si>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</si>
  <si>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</si>
  <si>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</si>
  <si>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</si>
  <si>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</si>
  <si>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</si>
  <si>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</si>
  <si>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</si>
  <si>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</si>
  <si>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</si>
  <si>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</si>
  <si>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</si>
  <si>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</si>
  <si>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</si>
  <si>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</si>
  <si>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</si>
  <si>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</si>
  <si>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</si>
  <si>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</si>
  <si>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</si>
  <si>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</si>
  <si>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</si>
  <si>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</si>
  <si>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</si>
  <si>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</si>
  <si>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</si>
  <si>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</si>
  <si>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</si>
  <si>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</si>
  <si>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</si>
  <si>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</si>
  <si>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</si>
  <si>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</si>
  <si>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</si>
  <si>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</si>
  <si>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</si>
  <si>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</si>
  <si>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</si>
  <si>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</si>
  <si>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</si>
  <si>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</si>
  <si>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</si>
  <si>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</si>
  <si>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</si>
  <si>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</si>
  <si>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</si>
  <si>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</si>
  <si>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</si>
  <si>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</si>
  <si>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</si>
  <si>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</si>
  <si>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</si>
  <si>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</si>
  <si>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</si>
  <si>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</si>
  <si>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</si>
  <si>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</si>
  <si>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</si>
  <si>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</si>
  <si>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</si>
  <si>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</si>
  <si>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</si>
  <si>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</si>
  <si>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</si>
  <si>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</si>
  <si>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</si>
  <si>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</si>
  <si>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</si>
  <si>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</si>
  <si>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</si>
  <si>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</si>
  <si>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</si>
  <si>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</si>
  <si>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</si>
  <si>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</si>
  <si>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</si>
  <si>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</si>
  <si>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</si>
  <si>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</si>
  <si>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</si>
  <si>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</si>
  <si>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</si>
  <si>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</si>
  <si>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</si>
  <si>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</si>
  <si>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</si>
  <si>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</si>
  <si>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</si>
  <si>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</si>
  <si>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</si>
  <si>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</si>
  <si>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</si>
  <si>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</si>
  <si>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</si>
  <si>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</si>
  <si>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</si>
  <si>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</si>
  <si>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</si>
  <si>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</si>
  <si>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</si>
  <si>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</si>
  <si>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</si>
  <si>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</si>
  <si>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</si>
  <si>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</si>
  <si>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</si>
  <si>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</si>
  <si>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</si>
  <si>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</si>
  <si>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</si>
  <si>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</si>
  <si>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</si>
  <si>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</si>
  <si>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</si>
  <si>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</si>
  <si>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</si>
  <si>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</si>
  <si>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</si>
  <si>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</si>
  <si>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</si>
  <si>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</si>
  <si>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</si>
  <si>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</si>
  <si>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</si>
  <si>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</si>
  <si>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</si>
  <si>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</si>
  <si>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</si>
  <si>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</si>
  <si>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</si>
  <si>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</si>
  <si>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</si>
  <si>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</si>
  <si>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</si>
  <si>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</si>
  <si>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</si>
  <si>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</si>
  <si>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</si>
  <si>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</si>
  <si>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</si>
  <si>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</si>
  <si>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</si>
  <si>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</si>
  <si>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</si>
  <si>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</si>
  <si>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</si>
  <si>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</si>
  <si>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</si>
  <si>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</si>
  <si>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</si>
  <si>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</si>
  <si>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</si>
  <si>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</si>
  <si>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</si>
  <si>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</si>
  <si>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</si>
  <si>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</si>
  <si>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</si>
  <si>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</si>
  <si>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</si>
  <si>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</si>
  <si>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</si>
  <si>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</si>
  <si>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</si>
  <si>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</si>
  <si>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</si>
  <si>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</si>
  <si>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</si>
  <si>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</si>
  <si>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</si>
  <si>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</si>
  <si>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</si>
  <si>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</si>
  <si>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</si>
  <si>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</si>
  <si>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</si>
  <si>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</si>
  <si>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</si>
  <si>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</si>
  <si>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</si>
  <si>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</si>
  <si>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</si>
  <si>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</si>
  <si>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</si>
  <si>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</si>
  <si>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</si>
  <si>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</si>
  <si>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</si>
  <si>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</si>
  <si>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</si>
  <si>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</si>
  <si>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</si>
  <si>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</si>
  <si>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</si>
  <si>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</si>
  <si>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</si>
  <si>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</si>
  <si>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</si>
  <si>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</si>
  <si>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</si>
  <si>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</si>
  <si>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</si>
  <si>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</si>
  <si>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</si>
  <si>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</si>
  <si>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</si>
  <si>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</si>
  <si>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</si>
  <si>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</si>
  <si>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</si>
  <si>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</si>
  <si>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</si>
  <si>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</si>
  <si>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</si>
  <si>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</si>
  <si>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</si>
  <si>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</si>
  <si>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</si>
  <si>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</si>
  <si>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</si>
  <si>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</si>
  <si>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</si>
  <si>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</si>
  <si>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</si>
  <si>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</si>
  <si>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</si>
  <si>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</si>
  <si>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</si>
  <si>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</si>
  <si>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</si>
  <si>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</si>
  <si>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</si>
  <si>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</si>
  <si>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</si>
  <si>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</si>
  <si>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</si>
  <si>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</si>
  <si>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</si>
  <si>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</si>
  <si>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</si>
  <si>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</si>
  <si>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</si>
  <si>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</si>
  <si>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</si>
  <si>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</si>
  <si>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</si>
  <si>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</si>
  <si>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</si>
  <si>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</si>
  <si>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</si>
  <si>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</si>
  <si>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</si>
  <si>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</si>
  <si>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</si>
  <si>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</si>
  <si>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</si>
  <si>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</si>
  <si>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</si>
  <si>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</si>
  <si>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</si>
  <si>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</si>
  <si>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</si>
  <si>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</si>
  <si>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</si>
  <si>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</si>
  <si>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</si>
  <si>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</si>
  <si>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</si>
  <si>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</si>
  <si>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</si>
  <si>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</si>
  <si>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</si>
  <si>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</si>
  <si>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</si>
  <si>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</si>
  <si>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</si>
  <si>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</si>
  <si>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</si>
  <si>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</si>
  <si>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</si>
  <si>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</si>
  <si>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</si>
  <si>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</si>
  <si>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</si>
  <si>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</si>
  <si>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</si>
  <si>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</si>
  <si>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</si>
  <si>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</si>
  <si>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</si>
  <si>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</si>
  <si>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</si>
  <si>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</si>
  <si>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</si>
  <si>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</si>
  <si>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</si>
  <si>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</si>
  <si>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</si>
  <si>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</si>
  <si>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</si>
  <si>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</si>
  <si>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</si>
  <si>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</si>
  <si>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</si>
  <si>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</si>
  <si>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</si>
  <si>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</si>
  <si>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</si>
  <si>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</si>
  <si>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</si>
  <si>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</si>
  <si>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</si>
  <si>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</si>
  <si>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</si>
  <si>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</si>
  <si>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</si>
  <si>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</si>
  <si>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</si>
  <si>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</si>
  <si>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</si>
  <si>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</si>
  <si>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</si>
  <si>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</si>
  <si>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</si>
  <si>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</si>
  <si>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</si>
  <si>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</si>
  <si>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</si>
  <si>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</si>
  <si>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</si>
  <si>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</si>
  <si>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</si>
  <si>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</si>
  <si>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</si>
  <si>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</si>
  <si>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</si>
  <si>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</si>
  <si>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</si>
  <si>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</si>
  <si>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</si>
  <si>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</si>
  <si>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</si>
  <si>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</si>
  <si>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</si>
  <si>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</si>
  <si>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</si>
  <si>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</si>
  <si>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</si>
  <si>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</si>
  <si>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</si>
  <si>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</si>
  <si>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</si>
  <si>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</si>
  <si>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</si>
  <si>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</si>
  <si>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</si>
  <si>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</si>
  <si>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</si>
  <si>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</si>
  <si>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</si>
  <si>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</si>
  <si>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</si>
  <si>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</si>
  <si>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</si>
  <si>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</si>
  <si>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</si>
  <si>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</si>
  <si>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</si>
  <si>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</si>
  <si>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</si>
  <si>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</si>
  <si>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</si>
  <si>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</si>
  <si>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</si>
  <si>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</si>
  <si>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</si>
  <si>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</si>
  <si>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</si>
  <si>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</si>
  <si>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</si>
  <si>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</si>
  <si>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</si>
  <si>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</si>
  <si>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</si>
  <si>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</si>
  <si>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</si>
  <si>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</si>
  <si>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</si>
  <si>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</si>
  <si>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</si>
  <si>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</si>
  <si>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</si>
  <si>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</si>
  <si>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</si>
  <si>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</si>
  <si>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</si>
  <si>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</si>
  <si>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</si>
  <si>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</si>
  <si>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</si>
  <si>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</si>
  <si>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</si>
  <si>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</si>
  <si>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</si>
  <si>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</si>
  <si>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</si>
  <si>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</si>
  <si>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</si>
  <si>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</si>
  <si>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</si>
  <si>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</si>
  <si>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</si>
  <si>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</si>
  <si>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</si>
  <si>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</si>
  <si>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</si>
  <si>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</si>
  <si>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</si>
  <si>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</si>
  <si>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</si>
  <si>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</si>
  <si>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</si>
  <si>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</si>
  <si>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</si>
  <si>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</si>
  <si>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</si>
  <si>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</si>
  <si>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</si>
  <si>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</si>
  <si>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</si>
  <si>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</si>
  <si>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</si>
  <si>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</si>
  <si>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</si>
  <si>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</si>
  <si>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</si>
  <si>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</si>
  <si>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</si>
  <si>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</si>
  <si>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</si>
  <si>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</si>
  <si>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</si>
  <si>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</si>
  <si>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</si>
  <si>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</si>
  <si>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</si>
  <si>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</si>
  <si>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</si>
  <si>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</si>
  <si>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</si>
  <si>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</si>
  <si>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</si>
  <si>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</si>
  <si>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</si>
  <si>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</si>
  <si>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</si>
  <si>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</si>
  <si>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</si>
  <si>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</si>
  <si>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</si>
  <si>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</si>
  <si>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</si>
  <si>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</si>
  <si>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</si>
  <si>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</si>
  <si>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</si>
  <si>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</si>
  <si>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</si>
  <si>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</si>
  <si>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</si>
  <si>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</si>
  <si>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</si>
  <si>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</si>
  <si>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</si>
  <si>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</si>
  <si>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</si>
  <si>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</si>
  <si>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</si>
  <si>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</si>
  <si>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</si>
  <si>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</si>
  <si>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</si>
  <si>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</si>
  <si>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</si>
  <si>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</si>
  <si>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</si>
  <si>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</si>
  <si>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</si>
  <si>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</si>
  <si>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</si>
  <si>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</si>
  <si>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</si>
  <si>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</si>
  <si>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</si>
  <si>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</si>
  <si>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</si>
  <si>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</si>
  <si>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</si>
  <si>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</si>
  <si>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</si>
  <si>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</si>
  <si>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</si>
  <si>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</si>
  <si>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</si>
  <si>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</si>
  <si>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</si>
  <si>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</si>
  <si>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</si>
  <si>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</si>
  <si>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</si>
  <si>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</si>
  <si>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</si>
  <si>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</si>
  <si>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</si>
  <si>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</si>
  <si>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</si>
  <si>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</si>
  <si>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</si>
  <si>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</si>
  <si>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</si>
  <si>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</si>
  <si>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</si>
  <si>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</si>
  <si>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</si>
  <si>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</si>
  <si>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</si>
  <si>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</si>
  <si>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</si>
  <si>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</si>
  <si>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</si>
  <si>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</si>
  <si>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</si>
  <si>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</si>
  <si>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</si>
  <si>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</si>
  <si>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</si>
  <si>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</si>
  <si>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</si>
  <si>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</si>
  <si>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</si>
  <si>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</si>
  <si>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</si>
  <si>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</si>
  <si>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</si>
  <si>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</si>
  <si>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</si>
  <si>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</si>
  <si>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</si>
  <si>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</si>
  <si>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</si>
  <si>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</si>
  <si>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</si>
  <si>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</si>
  <si>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</si>
  <si>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</si>
  <si>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</si>
  <si>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</si>
  <si>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</si>
  <si>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</si>
  <si>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</si>
  <si>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</si>
  <si>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</si>
  <si>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</si>
  <si>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</si>
  <si>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</si>
  <si>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</si>
  <si>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</si>
  <si>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</si>
  <si>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</si>
  <si>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</si>
  <si>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</si>
  <si>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</si>
  <si>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</si>
  <si>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</si>
  <si>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</si>
  <si>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</si>
  <si>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</si>
  <si>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</si>
  <si>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</si>
  <si>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</si>
  <si>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</si>
  <si>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</si>
  <si>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</si>
  <si>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</si>
  <si>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</si>
  <si>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</si>
  <si>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</si>
  <si>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</si>
  <si>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</si>
  <si>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</si>
  <si>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</si>
  <si>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</si>
  <si>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</si>
  <si>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</si>
  <si>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</si>
  <si>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</si>
  <si>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</si>
  <si>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</si>
  <si>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</si>
  <si>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</si>
  <si>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</si>
  <si>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</si>
  <si>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</si>
  <si>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</si>
  <si>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</si>
  <si>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</si>
  <si>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</si>
  <si>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</si>
  <si>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</si>
  <si>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</si>
  <si>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</si>
  <si>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</si>
  <si>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</si>
  <si>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</si>
  <si>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</si>
  <si>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</si>
  <si>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</si>
  <si>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</si>
  <si>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</si>
  <si>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</si>
  <si>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</si>
  <si>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</si>
  <si>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</si>
  <si>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</si>
  <si>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</si>
  <si>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</si>
  <si>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</si>
  <si>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</si>
  <si>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</si>
  <si>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</si>
  <si>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</si>
  <si>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</si>
  <si>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</si>
  <si>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</si>
  <si>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</si>
  <si>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</si>
  <si>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</si>
  <si>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</si>
  <si>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</si>
  <si>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</si>
  <si>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</si>
  <si>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</si>
  <si>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</si>
  <si>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</si>
  <si>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</si>
  <si>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</si>
  <si>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</si>
  <si>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</si>
  <si>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</si>
  <si>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</si>
  <si>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</si>
  <si>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</si>
  <si>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</si>
  <si>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</si>
  <si>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</si>
  <si>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</si>
  <si>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</si>
  <si>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</si>
  <si>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</si>
  <si>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</si>
  <si>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</si>
  <si>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</si>
  <si>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</si>
  <si>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</si>
  <si>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</si>
  <si>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</si>
  <si>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</si>
  <si>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</si>
  <si>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</si>
  <si>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</si>
  <si>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</si>
  <si>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</si>
  <si>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</si>
  <si>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</si>
  <si>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</si>
  <si>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</si>
  <si>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</si>
  <si>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</si>
  <si>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</si>
  <si>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</si>
  <si>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</si>
  <si>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</si>
  <si>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</si>
  <si>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</si>
  <si>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</si>
  <si>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</si>
  <si>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</si>
  <si>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</si>
  <si>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</si>
  <si>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</si>
  <si>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</si>
  <si>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</si>
  <si>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</si>
  <si>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</si>
  <si>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</si>
  <si>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</si>
  <si>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</si>
  <si>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</si>
  <si>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</si>
  <si>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</si>
  <si>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</si>
  <si>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</si>
  <si>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</si>
  <si>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</si>
  <si>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</si>
  <si>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</si>
  <si>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</si>
  <si>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</si>
  <si>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</si>
  <si>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</si>
  <si>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</si>
  <si>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</si>
  <si>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</si>
  <si>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</si>
  <si>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</si>
  <si>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</si>
  <si>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</si>
  <si>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</si>
  <si>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</si>
  <si>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</si>
  <si>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</si>
  <si>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</si>
  <si>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</si>
  <si>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</si>
  <si>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</si>
  <si>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</si>
  <si>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</si>
  <si>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</si>
  <si>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</si>
  <si>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</si>
  <si>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</si>
  <si>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</si>
  <si>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</si>
  <si>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</si>
  <si>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</si>
  <si>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</si>
  <si>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</si>
  <si>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</si>
  <si>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</si>
  <si>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</si>
  <si>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</si>
  <si>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</si>
  <si>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</si>
  <si>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</si>
  <si>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</si>
  <si>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</si>
  <si>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</si>
  <si>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</si>
  <si>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</si>
  <si>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</si>
  <si>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</si>
  <si>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</si>
  <si>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</si>
  <si>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</si>
  <si>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</si>
  <si>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</si>
  <si>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</si>
  <si>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</si>
  <si>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</si>
  <si>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</si>
  <si>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</si>
  <si>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</si>
  <si>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</si>
  <si>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</si>
  <si>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</si>
  <si>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</si>
  <si>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</si>
  <si>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</si>
  <si>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</si>
  <si>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</si>
  <si>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</si>
  <si>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</si>
  <si>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</si>
  <si>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</si>
  <si>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</si>
  <si>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</si>
  <si>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</si>
  <si>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</si>
  <si>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</si>
  <si>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</si>
  <si>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</si>
  <si>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</si>
  <si>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</si>
  <si>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</si>
  <si>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</si>
  <si>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</si>
  <si>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</si>
  <si>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</si>
  <si>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</si>
  <si>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</si>
  <si>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</si>
  <si>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</si>
  <si>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</si>
  <si>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</si>
  <si>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</si>
  <si>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</si>
  <si>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</si>
  <si>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</si>
  <si>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</si>
  <si>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</si>
  <si>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</si>
  <si>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</si>
  <si>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</si>
  <si>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</si>
  <si>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</si>
  <si>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</si>
  <si>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</si>
  <si>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</si>
  <si>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</si>
  <si>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</si>
  <si>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</si>
  <si>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</si>
  <si>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</si>
  <si>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</si>
  <si>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</si>
  <si>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</si>
  <si>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</si>
  <si>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</si>
  <si>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</si>
  <si>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</si>
  <si>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</si>
  <si>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</si>
  <si>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</si>
  <si>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</si>
  <si>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</si>
  <si>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</si>
  <si>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</si>
  <si>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</si>
  <si>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</si>
  <si>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</si>
  <si>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</si>
  <si>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</si>
  <si>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</si>
  <si>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</si>
  <si>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</si>
  <si>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</si>
  <si>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</si>
  <si>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</si>
  <si>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</si>
  <si>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</si>
  <si>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</si>
  <si>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</si>
  <si>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</si>
  <si>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</si>
  <si>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</si>
  <si>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</si>
  <si>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</si>
  <si>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</si>
  <si>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</si>
  <si>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</si>
  <si>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</si>
  <si>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</si>
  <si>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</si>
  <si>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</si>
  <si>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</si>
  <si>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</si>
  <si>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</si>
  <si>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</si>
  <si>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</si>
  <si>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</si>
  <si>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</si>
  <si>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</si>
  <si>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</si>
  <si>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</si>
  <si>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</si>
  <si>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</si>
  <si>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</si>
  <si>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</si>
  <si>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</si>
  <si>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</si>
  <si>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</si>
  <si>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</si>
  <si>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</si>
  <si>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</si>
  <si>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</si>
  <si>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</si>
  <si>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</si>
  <si>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</si>
  <si>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</si>
  <si>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</si>
  <si>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</si>
  <si>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</si>
  <si>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</si>
  <si>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</si>
  <si>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</si>
  <si>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</si>
  <si>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</si>
  <si>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</si>
  <si>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</si>
  <si>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</si>
  <si>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</si>
  <si>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</si>
  <si>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</si>
  <si>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</si>
  <si>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</si>
  <si>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</si>
  <si>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</si>
  <si>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</si>
  <si>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</si>
  <si>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</si>
  <si>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</si>
  <si>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</si>
  <si>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</si>
  <si>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</si>
  <si>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</si>
  <si>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</si>
  <si>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</si>
  <si>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</si>
  <si>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</si>
  <si>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</si>
  <si>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</si>
  <si>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</si>
  <si>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</si>
  <si>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</si>
  <si>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</si>
  <si>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</si>
  <si>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</si>
  <si>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</si>
  <si>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</si>
  <si>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</si>
  <si>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</si>
  <si>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</si>
  <si>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</si>
  <si>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</si>
  <si>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</si>
  <si>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</si>
  <si>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</si>
  <si>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</si>
  <si>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</si>
  <si>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</si>
  <si>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</si>
  <si>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</si>
  <si>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</si>
  <si>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</si>
  <si>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</si>
  <si>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</si>
  <si>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</si>
  <si>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</si>
  <si>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</si>
  <si>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</si>
  <si>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</si>
  <si>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</si>
  <si>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</si>
  <si>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</si>
  <si>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</si>
  <si>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</si>
  <si>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</si>
  <si>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</si>
  <si>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</si>
  <si>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</si>
  <si>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</si>
  <si>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</si>
  <si>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</si>
  <si>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</si>
  <si>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</si>
  <si>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</si>
  <si>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</si>
  <si>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</si>
  <si>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</si>
  <si>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</si>
  <si>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</si>
  <si>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</si>
  <si>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</si>
  <si>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</si>
  <si>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</si>
  <si>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</si>
  <si>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</si>
  <si>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</si>
  <si>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</si>
  <si>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</si>
  <si>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</si>
  <si>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</si>
  <si>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</si>
  <si>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</si>
  <si>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</si>
  <si>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</si>
  <si>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</si>
  <si>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</si>
  <si>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</si>
  <si>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</si>
  <si>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</si>
  <si>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</si>
  <si>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</si>
  <si>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</si>
  <si>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</si>
  <si>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</si>
  <si>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</si>
  <si>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</si>
  <si>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</si>
  <si>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</si>
  <si>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</si>
  <si>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</si>
  <si>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</si>
  <si>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</si>
  <si>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</si>
  <si>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</si>
  <si>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</si>
  <si>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</si>
  <si>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</si>
  <si>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</si>
  <si>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</si>
  <si>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</si>
  <si>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</si>
  <si>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</si>
  <si>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</si>
  <si>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</si>
  <si>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</si>
  <si>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</si>
  <si>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</si>
  <si>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</si>
  <si>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</si>
  <si>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</si>
  <si>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</si>
  <si>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</si>
  <si>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</si>
  <si>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</si>
  <si>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</si>
  <si>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</si>
  <si>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</si>
  <si>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</si>
  <si>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</si>
  <si>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</si>
  <si>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</si>
  <si>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</si>
  <si>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</si>
  <si>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</si>
  <si>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</si>
  <si>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</si>
  <si>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</si>
  <si>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</si>
  <si>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</si>
  <si>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</si>
  <si>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</si>
  <si>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</si>
  <si>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</si>
  <si>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</si>
  <si>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</si>
  <si>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</si>
  <si>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</si>
  <si>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</si>
  <si>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</si>
  <si>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</si>
  <si>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</si>
  <si>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</si>
  <si>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</si>
  <si>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</si>
  <si>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</si>
  <si>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</si>
  <si>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</si>
  <si>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</si>
  <si>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</si>
  <si>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</si>
  <si>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</si>
  <si>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</si>
  <si>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</si>
  <si>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</si>
  <si>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</si>
  <si>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</si>
  <si>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</si>
  <si>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</si>
  <si>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</si>
  <si>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</si>
  <si>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</si>
  <si>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</si>
  <si>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</si>
  <si>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</si>
  <si>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</si>
  <si>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</si>
  <si>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</si>
  <si>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</si>
  <si>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</si>
  <si>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</si>
  <si>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</si>
  <si>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</si>
  <si>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</si>
  <si>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</si>
  <si>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</si>
  <si>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</si>
  <si>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</si>
  <si>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</si>
  <si>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</si>
  <si>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</si>
  <si>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</si>
  <si>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</si>
  <si>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</si>
  <si>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</si>
  <si>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</si>
  <si>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</si>
  <si>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</si>
  <si>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</si>
  <si>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</si>
  <si>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</si>
  <si>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</si>
  <si>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</si>
  <si>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</si>
  <si>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</si>
  <si>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</si>
  <si>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</si>
  <si>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</si>
  <si>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</si>
  <si>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</si>
  <si>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</si>
  <si>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</si>
  <si>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</si>
  <si>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</si>
  <si>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</si>
  <si>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</si>
  <si>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</si>
  <si>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</si>
  <si>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</si>
  <si>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</si>
  <si>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</si>
  <si>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</si>
  <si>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</si>
  <si>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</si>
  <si>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</si>
  <si>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</si>
  <si>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</si>
  <si>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</si>
  <si>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</si>
  <si>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</si>
  <si>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</si>
  <si>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</si>
  <si>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</si>
  <si>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</si>
  <si>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</si>
  <si>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</si>
  <si>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</si>
  <si>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</si>
  <si>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</si>
  <si>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</si>
  <si>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</si>
  <si>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</si>
  <si>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</si>
  <si>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</si>
  <si>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</si>
  <si>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</si>
  <si>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</si>
  <si>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</si>
  <si>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</si>
  <si>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</si>
  <si>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</si>
  <si>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</si>
  <si>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</si>
  <si>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</si>
  <si>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</si>
  <si>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</si>
  <si>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</si>
  <si>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</si>
  <si>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</si>
  <si>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</si>
  <si>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</si>
  <si>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</si>
  <si>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</si>
  <si>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</si>
  <si>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</si>
  <si>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</si>
  <si>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</si>
  <si>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</si>
  <si>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</si>
  <si>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</si>
  <si>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</si>
  <si>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</si>
  <si>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</si>
  <si>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</si>
  <si>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</si>
  <si>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</si>
  <si>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</si>
  <si>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</si>
  <si>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</si>
  <si>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</si>
  <si>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</si>
  <si>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</si>
  <si>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</si>
  <si>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</si>
  <si>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</si>
  <si>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</si>
  <si>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</si>
  <si>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</si>
  <si>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</si>
  <si>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</si>
  <si>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</si>
  <si>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</si>
  <si>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</si>
  <si>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</si>
  <si>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</si>
  <si>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</si>
  <si>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</si>
  <si>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</si>
  <si>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</si>
  <si>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</si>
  <si>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</si>
  <si>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</si>
  <si>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</si>
  <si>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</si>
  <si>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</si>
  <si>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</si>
  <si>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</si>
  <si>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</si>
  <si>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</si>
  <si>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</si>
  <si>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</si>
  <si>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</si>
  <si>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</si>
  <si>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</si>
  <si>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</si>
  <si>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</si>
  <si>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</si>
  <si>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</si>
  <si>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</si>
  <si>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</si>
  <si>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</si>
  <si>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</si>
  <si>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</si>
  <si>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</si>
  <si>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</si>
  <si>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</si>
  <si>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</si>
  <si>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</si>
  <si>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</si>
  <si>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</si>
  <si>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</si>
  <si>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</si>
  <si>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</si>
  <si>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</si>
  <si>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</si>
  <si>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</si>
  <si>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</si>
  <si>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</si>
  <si>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</si>
  <si>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</si>
  <si>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</si>
  <si>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</si>
  <si>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</si>
  <si>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</si>
  <si>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</si>
  <si>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</si>
  <si>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</si>
  <si>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</si>
  <si>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</si>
  <si>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</si>
  <si>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</si>
  <si>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</si>
  <si>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</si>
  <si>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</si>
  <si>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</si>
  <si>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</si>
  <si>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</si>
  <si>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</si>
  <si>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</si>
  <si>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</si>
  <si>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</si>
  <si>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</si>
  <si>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</si>
  <si>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</si>
  <si>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</si>
  <si>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</si>
  <si>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</si>
  <si>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</si>
  <si>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</si>
  <si>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</si>
  <si>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</si>
  <si>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</si>
  <si>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</si>
  <si>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</si>
  <si>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</si>
  <si>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</si>
  <si>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</si>
  <si>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</si>
  <si>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</si>
  <si>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</si>
  <si>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</si>
  <si>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</si>
  <si>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</si>
  <si>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</si>
  <si>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</si>
  <si>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</si>
  <si>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</si>
  <si>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</si>
  <si>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</si>
  <si>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</si>
  <si>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</si>
  <si>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</si>
  <si>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</si>
  <si>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</si>
  <si>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</si>
  <si>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</si>
  <si>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</si>
  <si>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</si>
  <si>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</si>
  <si>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</si>
  <si>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</si>
  <si>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</si>
  <si>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</si>
  <si>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</si>
  <si>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</si>
  <si>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</si>
  <si>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</si>
  <si>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</si>
  <si>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</si>
  <si>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</si>
  <si>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</si>
  <si>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</si>
  <si>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</si>
  <si>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</si>
  <si>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</si>
  <si>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</si>
  <si>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</si>
  <si>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</si>
  <si>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</si>
  <si>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</si>
  <si>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</si>
  <si>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</si>
  <si>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</si>
  <si>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</si>
  <si>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</si>
  <si>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</si>
  <si>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</si>
  <si>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</si>
  <si>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</si>
  <si>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</si>
  <si>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</si>
  <si>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</si>
  <si>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</si>
  <si>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</si>
  <si>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</si>
  <si>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</si>
  <si>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</si>
  <si>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</si>
  <si>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</si>
  <si>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</si>
  <si>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</si>
  <si>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</si>
  <si>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</si>
  <si>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</si>
  <si>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</si>
  <si>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</si>
  <si>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</si>
  <si>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</si>
  <si>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</si>
  <si>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</si>
  <si>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</si>
  <si>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</si>
  <si>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</si>
  <si>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</si>
  <si>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</si>
  <si>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</si>
  <si>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</si>
  <si>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</si>
  <si>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</si>
  <si>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</si>
  <si>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</si>
  <si>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</si>
  <si>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</si>
  <si>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</si>
  <si>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</si>
  <si>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</si>
  <si>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</si>
  <si>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</si>
  <si>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</si>
  <si>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</si>
  <si>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</si>
  <si>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</si>
  <si>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</si>
  <si>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</si>
  <si>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</si>
  <si>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</si>
  <si>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</si>
  <si>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</si>
  <si>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</si>
  <si>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</si>
  <si>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</si>
  <si>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</si>
  <si>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</si>
  <si>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</si>
  <si>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</si>
  <si>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</si>
  <si>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</si>
  <si>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</si>
  <si>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</si>
  <si>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</si>
  <si>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</si>
  <si>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</si>
  <si>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</si>
  <si>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</si>
  <si>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</si>
  <si>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</si>
  <si>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</si>
  <si>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</si>
  <si>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</si>
  <si>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</si>
  <si>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</si>
  <si>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</si>
  <si>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</si>
  <si>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</si>
  <si>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</si>
  <si>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</si>
  <si>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</si>
  <si>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</si>
  <si>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</si>
  <si>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</si>
  <si>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</si>
  <si>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</si>
  <si>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</si>
  <si>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</si>
  <si>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</si>
  <si>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</si>
  <si>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</si>
  <si>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</si>
  <si>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</si>
  <si>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</si>
  <si>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</si>
  <si>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</si>
  <si>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</si>
  <si>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</si>
  <si>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</si>
  <si>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</si>
  <si>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</si>
  <si>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</si>
  <si>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</si>
  <si>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</si>
  <si>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</si>
  <si>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</si>
  <si>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</si>
  <si>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</si>
  <si>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</si>
  <si>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</si>
  <si>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</si>
  <si>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</si>
  <si>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</si>
  <si>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</si>
  <si>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</si>
  <si>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</si>
  <si>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</si>
  <si>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</si>
  <si>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</si>
  <si>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</si>
  <si>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</si>
  <si>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</si>
  <si>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</si>
  <si>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</si>
  <si>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</si>
  <si>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</si>
  <si>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</si>
  <si>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</si>
  <si>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</si>
  <si>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</si>
  <si>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</si>
  <si>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</si>
  <si>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</si>
  <si>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</si>
  <si>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</si>
  <si>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</si>
  <si>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</si>
  <si>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</si>
  <si>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</si>
  <si>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</si>
  <si>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</si>
  <si>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</si>
  <si>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</si>
  <si>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</si>
  <si>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</si>
  <si>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</si>
  <si>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</si>
  <si>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</si>
  <si>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</si>
  <si>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</si>
  <si>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</si>
  <si>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</si>
  <si>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</si>
  <si>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</si>
  <si>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</si>
  <si>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</si>
  <si>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</si>
  <si>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</si>
  <si>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</si>
  <si>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</si>
  <si>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</si>
  <si>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</si>
  <si>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</si>
  <si>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</si>
  <si>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</si>
  <si>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</si>
  <si>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</si>
  <si>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</si>
  <si>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</si>
  <si>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</si>
  <si>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</si>
  <si>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</si>
  <si>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</si>
  <si>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</si>
  <si>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</si>
  <si>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</si>
  <si>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</si>
  <si>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</si>
  <si>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</si>
  <si>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</si>
  <si>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</si>
  <si>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</si>
  <si>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</si>
  <si>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</si>
  <si>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</si>
  <si>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</si>
  <si>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</si>
  <si>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</si>
  <si>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</si>
  <si>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</si>
  <si>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</si>
  <si>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</si>
  <si>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</si>
  <si>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</si>
  <si>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</si>
  <si>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</si>
  <si>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</si>
  <si>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</si>
  <si>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</si>
  <si>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</si>
  <si>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</si>
  <si>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</si>
  <si>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</si>
  <si>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</si>
  <si>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</si>
  <si>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</si>
  <si>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</si>
  <si>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</si>
  <si>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</si>
  <si>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</si>
  <si>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</si>
  <si>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</si>
  <si>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</si>
  <si>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</si>
  <si>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</si>
  <si>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</si>
  <si>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</si>
  <si>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</si>
  <si>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</si>
  <si>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</si>
  <si>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</si>
  <si>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</si>
  <si>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</si>
  <si>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</si>
  <si>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</si>
  <si>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</si>
  <si>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</si>
  <si>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</si>
  <si>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</si>
  <si>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</si>
  <si>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</si>
  <si>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</si>
  <si>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</si>
  <si>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</si>
  <si>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</si>
  <si>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</si>
  <si>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</si>
  <si>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</si>
  <si>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</si>
  <si>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</si>
  <si>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</si>
  <si>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</si>
  <si>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</si>
  <si>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</si>
  <si>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</si>
  <si>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</si>
  <si>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</si>
  <si>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</si>
  <si>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</si>
  <si>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</si>
  <si>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</si>
  <si>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</si>
  <si>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</si>
  <si>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</si>
  <si>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</si>
  <si>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</si>
  <si>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</si>
  <si>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</si>
  <si>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</si>
  <si>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</si>
  <si>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</si>
  <si>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</si>
  <si>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</si>
  <si>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</si>
  <si>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</si>
  <si>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</si>
  <si>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</si>
  <si>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</si>
  <si>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</si>
  <si>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</si>
  <si>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</si>
  <si>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</si>
  <si>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</si>
  <si>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</si>
  <si>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</si>
  <si>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</si>
  <si>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</si>
  <si>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</si>
  <si>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</si>
  <si>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</si>
  <si>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</si>
  <si>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</si>
  <si>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</si>
  <si>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</si>
  <si>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</si>
  <si>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</si>
  <si>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</si>
  <si>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</si>
  <si>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</si>
  <si>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</si>
  <si>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</si>
  <si>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</si>
  <si>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</si>
  <si>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</si>
  <si>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</si>
  <si>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</si>
  <si>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</si>
  <si>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</si>
  <si>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</si>
  <si>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</si>
  <si>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</si>
  <si>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</si>
  <si>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</si>
  <si>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</si>
  <si>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</si>
  <si>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</si>
  <si>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</si>
  <si>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</si>
  <si>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</si>
  <si>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</si>
  <si>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</si>
  <si>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</si>
  <si>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</si>
  <si>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</si>
  <si>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</si>
  <si>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</si>
  <si>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</si>
  <si>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</si>
  <si>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</si>
  <si>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</si>
  <si>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</si>
  <si>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</si>
  <si>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</si>
  <si>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</si>
  <si>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</si>
  <si>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</si>
  <si>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</si>
  <si>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</si>
  <si>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</si>
  <si>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</si>
  <si>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</si>
  <si>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</si>
  <si>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</si>
  <si>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</si>
  <si>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</si>
  <si>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</si>
  <si>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</si>
  <si>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</si>
  <si>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</si>
  <si>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</si>
  <si>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</si>
  <si>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</si>
  <si>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</si>
  <si>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</si>
  <si>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</si>
  <si>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</si>
  <si>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</si>
  <si>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</si>
  <si>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</si>
  <si>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</si>
  <si>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</si>
  <si>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</si>
  <si>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</si>
  <si>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</si>
  <si>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</si>
  <si>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</si>
  <si>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</si>
  <si>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</si>
  <si>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</si>
  <si>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</si>
  <si>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</si>
  <si>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</si>
  <si>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</si>
  <si>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</si>
  <si>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</si>
  <si>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</si>
  <si>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</si>
  <si>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</si>
  <si>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</si>
  <si>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</si>
  <si>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</si>
  <si>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</si>
  <si>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</si>
  <si>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</si>
  <si>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</si>
  <si>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</si>
  <si>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</si>
  <si>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</si>
  <si>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</si>
  <si>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</si>
  <si>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</si>
  <si>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</si>
  <si>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</si>
  <si>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</si>
  <si>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</si>
  <si>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</si>
  <si>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</si>
  <si>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</si>
  <si>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</si>
  <si>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</si>
  <si>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</si>
  <si>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</si>
  <si>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</si>
  <si>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</si>
  <si>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</si>
  <si>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</si>
  <si>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</si>
  <si>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</si>
  <si>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</si>
  <si>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</si>
  <si>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</si>
  <si>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</si>
  <si>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</si>
  <si>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</si>
  <si>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</si>
  <si>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</si>
  <si>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</si>
  <si>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</si>
  <si>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</si>
  <si>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</si>
  <si>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</si>
  <si>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</si>
  <si>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</si>
  <si>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</si>
  <si>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</si>
  <si>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</si>
  <si>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</si>
  <si>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</si>
  <si>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</si>
  <si>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</si>
  <si>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</si>
  <si>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</si>
  <si>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</si>
  <si>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</si>
  <si>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</si>
  <si>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</si>
  <si>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</si>
  <si>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</si>
  <si>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</si>
  <si>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</si>
  <si>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</si>
  <si>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</si>
  <si>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</si>
  <si>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</si>
  <si>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</si>
  <si>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</si>
  <si>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</si>
  <si>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</si>
  <si>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</si>
  <si>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</si>
  <si>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</si>
  <si>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</si>
  <si>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</si>
  <si>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</si>
  <si>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</si>
  <si>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</si>
  <si>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</si>
  <si>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</si>
  <si>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</si>
  <si>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</si>
  <si>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</si>
  <si>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</si>
  <si>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</si>
  <si>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</si>
  <si>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</si>
  <si>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</si>
  <si>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</si>
  <si>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</si>
  <si>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</si>
  <si>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</si>
  <si>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</si>
  <si>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</si>
  <si>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</si>
  <si>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</si>
  <si>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</si>
  <si>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</si>
  <si>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</si>
  <si>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</si>
  <si>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</si>
  <si>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</si>
  <si>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</si>
  <si>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</si>
  <si>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</si>
  <si>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</si>
  <si>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</si>
  <si>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</si>
  <si>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</si>
  <si>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</si>
  <si>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</si>
  <si>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</si>
  <si>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</si>
  <si>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</si>
  <si>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</si>
  <si>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</si>
  <si>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</si>
  <si>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</si>
  <si>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</si>
  <si>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</si>
  <si>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</si>
  <si>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</si>
  <si>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</si>
  <si>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</si>
  <si>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</si>
  <si>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</si>
  <si>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</si>
  <si>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</si>
  <si>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</si>
  <si>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</si>
  <si>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</si>
  <si>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</si>
  <si>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</si>
  <si>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</si>
  <si>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</si>
  <si>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</si>
  <si>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</si>
  <si>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</si>
  <si>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</si>
  <si>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</si>
  <si>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</si>
  <si>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</si>
  <si>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</si>
  <si>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</si>
  <si>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</si>
  <si>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</si>
  <si>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</si>
  <si>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</si>
  <si>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</si>
  <si>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</si>
  <si>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</si>
  <si>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</si>
  <si>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</si>
  <si>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</si>
  <si>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</si>
  <si>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</si>
  <si>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</si>
  <si>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</si>
  <si>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</si>
  <si>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</si>
  <si>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</si>
  <si>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</si>
  <si>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</si>
  <si>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</si>
  <si>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</si>
  <si>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</si>
  <si>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</si>
  <si>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</si>
  <si>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</si>
  <si>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</si>
  <si>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</si>
  <si>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</si>
  <si>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</si>
  <si>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</si>
  <si>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</si>
  <si>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</si>
  <si>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</si>
  <si>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</si>
  <si>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</si>
  <si>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</si>
  <si>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</si>
  <si>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</si>
  <si>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</si>
  <si>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</si>
  <si>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</si>
  <si>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</si>
  <si>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</si>
  <si>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</si>
  <si>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</si>
  <si>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</si>
  <si>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</si>
  <si>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</si>
  <si>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</si>
  <si>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</si>
  <si>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</si>
  <si>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</si>
  <si>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</si>
  <si>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</si>
  <si>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</si>
  <si>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</si>
  <si>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</si>
  <si>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</si>
  <si>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</si>
  <si>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</si>
  <si>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</si>
  <si>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</si>
  <si>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</si>
  <si>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</si>
  <si>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</si>
  <si>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</si>
  <si>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</si>
  <si>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</si>
  <si>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</si>
  <si>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</si>
  <si>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</si>
  <si>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</si>
  <si>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</si>
  <si>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</si>
  <si>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</si>
  <si>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</si>
  <si>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</si>
  <si>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</si>
  <si>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</si>
  <si>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</si>
  <si>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</si>
  <si>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</si>
  <si>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</si>
  <si>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</si>
  <si>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</si>
  <si>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</si>
  <si>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</si>
  <si>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</si>
  <si>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</si>
  <si>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</si>
  <si>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</si>
  <si>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</si>
  <si>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</si>
  <si>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</si>
  <si>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</si>
  <si>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</si>
  <si>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</si>
  <si>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</si>
  <si>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</si>
  <si>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</si>
  <si>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</si>
  <si>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</si>
  <si>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</si>
  <si>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</si>
  <si>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</si>
  <si>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</si>
  <si>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</si>
  <si>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</si>
  <si>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</si>
  <si>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</si>
  <si>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</si>
  <si>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</si>
  <si>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</si>
  <si>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</si>
  <si>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</si>
  <si>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</si>
  <si>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</si>
  <si>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</si>
  <si>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</si>
  <si>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</si>
  <si>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</si>
  <si>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</si>
  <si>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</si>
  <si>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</si>
  <si>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</si>
  <si>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</si>
  <si>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</si>
  <si>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</si>
  <si>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</si>
  <si>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</si>
  <si>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</si>
  <si>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</si>
  <si>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</si>
  <si>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</si>
  <si>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</si>
  <si>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</si>
  <si>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</si>
  <si>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</si>
  <si>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</si>
  <si>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</si>
  <si>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</si>
  <si>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</si>
  <si>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</si>
  <si>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</si>
  <si>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</si>
  <si>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</si>
  <si>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</si>
  <si>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</si>
  <si>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</si>
  <si>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</si>
  <si>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</si>
  <si>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</si>
  <si>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</si>
  <si>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</si>
  <si>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</si>
  <si>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</si>
  <si>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</si>
  <si>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</si>
  <si>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</si>
  <si>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</si>
  <si>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</si>
  <si>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</si>
  <si>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</si>
  <si>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</si>
  <si>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</si>
  <si>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</si>
  <si>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</si>
  <si>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</si>
  <si>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</si>
  <si>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</si>
  <si>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</si>
  <si>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</si>
  <si>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</si>
  <si>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</si>
  <si>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</si>
  <si>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</si>
  <si>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</si>
  <si>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</si>
  <si>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</si>
  <si>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</si>
  <si>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</si>
  <si>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</si>
  <si>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</si>
  <si>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</si>
  <si>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</si>
  <si>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</si>
  <si>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</si>
  <si>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</si>
  <si>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</si>
  <si>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</si>
  <si>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</si>
  <si>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</si>
  <si>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</si>
  <si>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</si>
  <si>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</si>
  <si>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</si>
  <si>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</si>
  <si>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</si>
  <si>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</si>
  <si>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</si>
  <si>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</si>
  <si>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</si>
  <si>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</si>
  <si>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</si>
  <si>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</si>
  <si>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</si>
  <si>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</si>
  <si>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</si>
  <si>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</si>
  <si>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</si>
  <si>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</si>
  <si>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</si>
  <si>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</si>
  <si>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</si>
  <si>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</si>
  <si>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</si>
  <si>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</si>
  <si>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</si>
  <si>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</si>
  <si>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</si>
  <si>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</si>
  <si>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</si>
  <si>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</si>
  <si>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</si>
  <si>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</si>
  <si>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</si>
  <si>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</si>
  <si>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</si>
  <si>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</si>
  <si>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</si>
  <si>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</si>
  <si>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</si>
  <si>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</si>
  <si>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</si>
  <si>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</si>
  <si>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</si>
  <si>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</si>
  <si>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</si>
  <si>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</si>
  <si>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</si>
  <si>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</si>
  <si>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</si>
  <si>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</si>
  <si>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</si>
  <si>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</si>
  <si>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</si>
  <si>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</si>
  <si>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</si>
  <si>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</si>
  <si>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</si>
  <si>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</si>
  <si>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</si>
  <si>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</si>
  <si>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</si>
  <si>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</si>
  <si>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</si>
  <si>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</si>
  <si>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</si>
  <si>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</si>
  <si>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</si>
  <si>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</si>
  <si>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</si>
  <si>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</si>
  <si>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</si>
  <si>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</si>
  <si>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</si>
  <si>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</si>
  <si>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</si>
  <si>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</si>
  <si>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</si>
  <si>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</si>
  <si>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</si>
  <si>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</si>
  <si>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</si>
  <si>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</si>
  <si>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</si>
  <si>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</si>
  <si>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</si>
  <si>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</si>
  <si>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</si>
  <si>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</si>
  <si>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</si>
  <si>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</si>
  <si>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</si>
  <si>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</si>
  <si>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</si>
  <si>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</si>
  <si>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</si>
  <si>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</si>
  <si>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</si>
  <si>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</si>
  <si>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</si>
  <si>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</si>
  <si>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</si>
  <si>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</si>
  <si>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</si>
  <si>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</si>
  <si>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</si>
  <si>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</si>
  <si>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</si>
  <si>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</si>
  <si>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</si>
  <si>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</si>
  <si>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</si>
  <si>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</si>
  <si>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</si>
  <si>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</si>
  <si>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</si>
  <si>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</si>
  <si>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</si>
  <si>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</si>
  <si>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</si>
  <si>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</si>
  <si>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</si>
  <si>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</si>
  <si>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</si>
  <si>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</si>
  <si>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</si>
  <si>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</si>
  <si>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</si>
  <si>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</si>
  <si>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</si>
  <si>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</si>
  <si>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</si>
  <si>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</si>
  <si>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</si>
  <si>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</si>
  <si>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</si>
  <si>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</si>
  <si>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</si>
  <si>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</si>
  <si>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</si>
  <si>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</si>
  <si>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</si>
  <si>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</si>
  <si>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</si>
  <si>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</si>
  <si>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</si>
  <si>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</si>
  <si>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</si>
  <si>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</si>
  <si>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</si>
  <si>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</si>
  <si>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</si>
  <si>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</si>
  <si>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</si>
  <si>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</si>
  <si>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</si>
  <si>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</si>
  <si>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</si>
  <si>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</si>
  <si>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</si>
  <si>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</si>
  <si>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</si>
  <si>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</si>
  <si>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</si>
  <si>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</si>
  <si>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</si>
  <si>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</si>
  <si>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</si>
  <si>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</si>
  <si>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</si>
  <si>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</si>
  <si>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</si>
  <si>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</si>
  <si>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</si>
  <si>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</si>
  <si>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</si>
  <si>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</si>
  <si>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</si>
  <si>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</si>
  <si>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</si>
  <si>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</si>
  <si>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</si>
  <si>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</si>
  <si>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</si>
  <si>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</si>
  <si>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</si>
  <si>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</si>
  <si>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</si>
  <si>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</si>
  <si>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</si>
  <si>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</si>
  <si>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</si>
  <si>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</si>
  <si>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</si>
  <si>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</si>
  <si>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</si>
  <si>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</si>
  <si>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</si>
  <si>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</si>
  <si>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</si>
  <si>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</si>
  <si>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</si>
  <si>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</si>
  <si>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</si>
  <si>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</si>
  <si>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</si>
  <si>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</si>
  <si>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</si>
  <si>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</si>
  <si>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</si>
  <si>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</si>
  <si>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</si>
  <si>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</si>
  <si>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</si>
  <si>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</si>
  <si>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</si>
  <si>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</si>
  <si>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</si>
  <si>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</si>
  <si>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</si>
  <si>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</si>
  <si>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</si>
  <si>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</si>
  <si>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</si>
  <si>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</si>
  <si>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</si>
  <si>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</si>
  <si>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</si>
  <si>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</si>
  <si>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</si>
  <si>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</si>
  <si>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</si>
  <si>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</si>
  <si>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</si>
  <si>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</si>
  <si>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</si>
  <si>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</si>
  <si>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</si>
  <si>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</si>
  <si>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</si>
  <si>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</si>
  <si>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</si>
  <si>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</si>
  <si>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</si>
  <si>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</si>
  <si>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</si>
  <si>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</si>
  <si>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</si>
  <si>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</si>
  <si>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</si>
  <si>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</si>
  <si>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</si>
  <si>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</si>
  <si>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</si>
  <si>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</si>
  <si>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</si>
  <si>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</si>
  <si>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</si>
  <si>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</si>
  <si>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</si>
  <si>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</si>
  <si>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</si>
  <si>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</si>
  <si>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</si>
  <si>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</si>
  <si>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</si>
  <si>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</si>
  <si>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</si>
  <si>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</si>
  <si>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</si>
  <si>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</si>
  <si>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</si>
  <si>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</si>
  <si>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</si>
  <si>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</si>
  <si>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</si>
  <si>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</si>
  <si>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</si>
  <si>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</si>
  <si>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</si>
  <si>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</si>
  <si>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</si>
  <si>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</si>
  <si>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</si>
  <si>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</si>
  <si>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</si>
  <si>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</si>
  <si>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</si>
  <si>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</si>
  <si>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</si>
  <si>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</si>
  <si>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</si>
  <si>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</si>
  <si>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</si>
  <si>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</si>
  <si>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</si>
  <si>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</si>
  <si>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</si>
  <si>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</si>
  <si>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</si>
  <si>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</si>
  <si>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</si>
  <si>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</si>
  <si>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</si>
  <si>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</si>
  <si>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</si>
  <si>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</si>
  <si>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</si>
  <si>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</si>
  <si>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</si>
  <si>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</si>
  <si>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</si>
  <si>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</si>
  <si>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</si>
  <si>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</si>
  <si>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</si>
  <si>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</si>
  <si>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</si>
  <si>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</si>
  <si>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</si>
  <si>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</si>
  <si>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</si>
  <si>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</si>
  <si>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</si>
  <si>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</si>
  <si>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</si>
  <si>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</si>
  <si>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</si>
  <si>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</si>
  <si>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</si>
  <si>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</si>
  <si>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</si>
  <si>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</si>
  <si>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</si>
  <si>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</si>
  <si>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</si>
  <si>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</si>
  <si>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</si>
  <si>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</si>
  <si>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</si>
  <si>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</si>
  <si>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</si>
  <si>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</si>
  <si>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</si>
  <si>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</si>
  <si>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</si>
  <si>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</si>
  <si>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</si>
  <si>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</si>
  <si>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</si>
  <si>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</si>
  <si>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</si>
  <si>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</si>
  <si>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</si>
  <si>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</si>
  <si>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</si>
  <si>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</si>
  <si>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</si>
  <si>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</si>
  <si>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</si>
  <si>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</si>
  <si>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</si>
  <si>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</si>
  <si>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</si>
  <si>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</si>
  <si>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</si>
  <si>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</si>
  <si>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</si>
  <si>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</si>
  <si>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</si>
  <si>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</si>
  <si>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</si>
  <si>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</si>
  <si>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</si>
  <si>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</si>
  <si>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</si>
  <si>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</si>
  <si>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</si>
  <si>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</si>
  <si>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</si>
  <si>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</si>
  <si>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</si>
  <si>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</si>
  <si>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</si>
  <si>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</si>
  <si>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</si>
  <si>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</si>
  <si>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</si>
  <si>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</si>
  <si>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</si>
  <si>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</si>
  <si>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</si>
  <si>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</si>
  <si>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</si>
  <si>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</si>
  <si>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</si>
  <si>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</si>
  <si>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</si>
  <si>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</si>
  <si>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</si>
  <si>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</si>
  <si>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</si>
  <si>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</si>
  <si>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</si>
  <si>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</si>
  <si>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</si>
  <si>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</si>
  <si>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</si>
  <si>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</si>
  <si>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</si>
  <si>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</si>
  <si>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</si>
  <si>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</si>
  <si>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</si>
  <si>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</si>
  <si>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</si>
  <si>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</si>
  <si>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</si>
  <si>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</si>
  <si>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</si>
  <si>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</si>
  <si>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</si>
  <si>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</si>
  <si>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</si>
  <si>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</si>
  <si>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</si>
  <si>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</si>
  <si>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</si>
  <si>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</si>
  <si>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</si>
  <si>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</si>
  <si>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</si>
  <si>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</si>
  <si>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</si>
  <si>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</si>
  <si>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</si>
  <si>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</si>
  <si>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</si>
  <si>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</si>
  <si>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</si>
  <si>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</si>
  <si>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</si>
  <si>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</si>
  <si>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</si>
  <si>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</si>
  <si>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</si>
  <si>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</si>
  <si>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</si>
  <si>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</si>
  <si>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</si>
  <si>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</si>
  <si>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</si>
  <si>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</si>
  <si>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</si>
  <si>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</si>
  <si>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</si>
  <si>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</si>
  <si>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</si>
  <si>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</si>
  <si>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</si>
  <si>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</si>
  <si>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</si>
  <si>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</si>
  <si>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</si>
  <si>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</si>
  <si>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</si>
  <si>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</si>
  <si>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</si>
  <si>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</si>
  <si>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</si>
  <si>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</si>
  <si>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</si>
  <si>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</si>
  <si>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</si>
  <si>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</si>
  <si>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</si>
  <si>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</si>
  <si>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</si>
  <si>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</si>
  <si>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</si>
  <si>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</si>
  <si>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</si>
  <si>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</si>
  <si>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</si>
  <si>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</si>
  <si>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</si>
  <si>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</si>
  <si>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</si>
  <si>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</si>
  <si>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</si>
  <si>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</si>
  <si>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</si>
  <si>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</si>
  <si>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</si>
  <si>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</si>
  <si>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</si>
  <si>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</si>
  <si>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</si>
  <si>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</si>
  <si>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</si>
  <si>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</si>
  <si>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</si>
  <si>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</si>
  <si>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</si>
  <si>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</si>
  <si>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</si>
  <si>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</si>
  <si>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</si>
  <si>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</si>
  <si>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</si>
  <si>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</si>
  <si>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</si>
  <si>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</si>
  <si>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</si>
  <si>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</si>
  <si>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</si>
  <si>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</si>
  <si>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</si>
  <si>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</si>
  <si>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</si>
  <si>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</si>
  <si>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</si>
  <si>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</si>
  <si>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</si>
  <si>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</si>
  <si>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</si>
  <si>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</si>
  <si>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</si>
  <si>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</si>
  <si>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</si>
  <si>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</si>
  <si>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</si>
  <si>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</si>
  <si>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</si>
  <si>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</si>
  <si>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</si>
  <si>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</si>
  <si>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</si>
  <si>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</si>
  <si>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</si>
  <si>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</si>
  <si>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</si>
  <si>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</si>
  <si>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</si>
  <si>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</si>
  <si>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</si>
  <si>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</si>
  <si>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</si>
  <si>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</si>
  <si>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</si>
  <si>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</si>
  <si>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</si>
  <si>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</si>
  <si>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</si>
  <si>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</si>
  <si>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</si>
  <si>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</si>
  <si>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</si>
  <si>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</si>
  <si>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</si>
  <si>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</si>
  <si>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</si>
  <si>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</si>
  <si>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</si>
  <si>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</si>
  <si>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</si>
  <si>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</si>
  <si>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</si>
  <si>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</si>
  <si>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</si>
  <si>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</si>
  <si>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</si>
  <si>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</si>
  <si>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</si>
  <si>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</si>
  <si>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</si>
  <si>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</si>
  <si>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</si>
  <si>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</si>
  <si>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</si>
  <si>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</si>
  <si>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</si>
  <si>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</si>
  <si>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</si>
  <si>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</si>
  <si>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</si>
  <si>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</si>
  <si>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</si>
  <si>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</si>
  <si>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</si>
  <si>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</si>
  <si>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</si>
  <si>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</si>
  <si>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</si>
  <si>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</si>
  <si>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</si>
  <si>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</si>
  <si>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</si>
  <si>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</si>
  <si>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</si>
  <si>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</si>
  <si>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</si>
  <si>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</si>
  <si>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</si>
  <si>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</si>
  <si>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</si>
  <si>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</si>
  <si>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</si>
  <si>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</si>
  <si>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</si>
  <si>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</si>
  <si>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</si>
  <si>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</si>
  <si>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</si>
  <si>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</si>
  <si>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</si>
  <si>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</si>
  <si>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</si>
  <si>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</si>
  <si>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</si>
  <si>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</si>
  <si>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</si>
  <si>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</si>
  <si>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</si>
  <si>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</si>
  <si>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</si>
  <si>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</si>
  <si>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</si>
  <si>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</si>
  <si>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</si>
  <si>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</si>
  <si>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</si>
  <si>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</si>
  <si>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</si>
  <si>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</si>
  <si>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</si>
  <si>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</si>
  <si>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</si>
  <si>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</si>
  <si>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</si>
  <si>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</si>
  <si>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</si>
  <si>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</si>
  <si>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</si>
  <si>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</si>
  <si>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</si>
  <si>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</si>
  <si>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</si>
  <si>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</si>
  <si>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</si>
  <si>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</si>
  <si>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</si>
  <si>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</si>
  <si>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</si>
  <si>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</si>
  <si>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</si>
  <si>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</si>
  <si>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</si>
  <si>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</si>
  <si>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</si>
  <si>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</si>
  <si>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</si>
  <si>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</si>
  <si>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</si>
  <si>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</si>
  <si>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</si>
  <si>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</si>
  <si>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</si>
  <si>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</si>
  <si>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</si>
  <si>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</si>
  <si>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</si>
  <si>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</si>
  <si>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</si>
  <si>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</si>
  <si>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</si>
  <si>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</si>
  <si>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</si>
  <si>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</si>
  <si>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</si>
  <si>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</si>
  <si>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</si>
  <si>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</si>
  <si>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</si>
  <si>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</si>
  <si>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</si>
  <si>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</si>
  <si>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</si>
  <si>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</si>
  <si>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</si>
  <si>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</si>
  <si>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</si>
  <si>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</si>
  <si>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</si>
  <si>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</si>
  <si>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</si>
  <si>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</si>
  <si>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</si>
  <si>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</si>
  <si>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</si>
  <si>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</si>
  <si>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</si>
  <si>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</si>
  <si>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</si>
  <si>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</si>
  <si>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</si>
  <si>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</si>
  <si>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</si>
  <si>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</si>
  <si>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</si>
  <si>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</si>
  <si>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</si>
  <si>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</si>
  <si>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</si>
  <si>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</si>
  <si>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</si>
  <si>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</si>
  <si>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</si>
  <si>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</si>
  <si>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</si>
  <si>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</si>
  <si>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</si>
  <si>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</si>
  <si>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</si>
  <si>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</si>
  <si>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</si>
  <si>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</si>
  <si>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</si>
  <si>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</si>
  <si>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</si>
  <si>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</si>
  <si>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</si>
  <si>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</si>
  <si>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</si>
  <si>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</si>
  <si>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</si>
  <si>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</si>
  <si>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</si>
  <si>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</si>
  <si>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</si>
  <si>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</si>
  <si>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</si>
  <si>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</si>
  <si>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</si>
  <si>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</si>
  <si>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</si>
  <si>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</si>
  <si>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</si>
  <si>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</si>
  <si>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</si>
  <si>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</si>
  <si>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</si>
  <si>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</si>
  <si>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</si>
  <si>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</si>
  <si>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</si>
  <si>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</si>
  <si>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</si>
  <si>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</si>
  <si>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</si>
  <si>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</si>
  <si>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</si>
  <si>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</si>
  <si>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</si>
  <si>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</si>
  <si>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</si>
  <si>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</si>
  <si>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</si>
  <si>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</si>
  <si>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</si>
  <si>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</si>
  <si>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</si>
  <si>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</si>
  <si>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</si>
  <si>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</si>
  <si>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</si>
  <si>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</si>
  <si>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</si>
  <si>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</si>
  <si>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</si>
  <si>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</si>
  <si>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</si>
  <si>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</si>
  <si>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</si>
  <si>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</si>
  <si>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</si>
  <si>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</si>
  <si>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</si>
  <si>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</si>
  <si>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</si>
  <si>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</si>
  <si>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</si>
  <si>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</si>
  <si>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</si>
  <si>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</si>
  <si>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</si>
  <si>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</si>
  <si>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</si>
  <si>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</si>
  <si>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</si>
  <si>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</si>
  <si>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</si>
  <si>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</si>
  <si>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</si>
  <si>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</si>
  <si>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</si>
  <si>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</si>
  <si>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</si>
  <si>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</si>
  <si>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</si>
  <si>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</si>
  <si>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</si>
  <si>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</si>
  <si>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</si>
  <si>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</si>
  <si>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</si>
  <si>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</si>
  <si>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</si>
  <si>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</si>
  <si>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</si>
  <si>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</si>
  <si>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</si>
  <si>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</si>
  <si>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</si>
  <si>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</si>
  <si>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</si>
  <si>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</si>
  <si>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</si>
  <si>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</si>
  <si>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</si>
  <si>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</si>
  <si>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</si>
  <si>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</si>
  <si>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</si>
  <si>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</si>
  <si>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</si>
  <si>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</si>
  <si>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</si>
  <si>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</si>
  <si>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</si>
  <si>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</si>
  <si>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</si>
  <si>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</si>
  <si>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</si>
  <si>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</si>
  <si>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</si>
  <si>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</si>
  <si>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</si>
  <si>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</si>
  <si>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</si>
  <si>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</si>
  <si>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</si>
  <si>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</si>
  <si>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</si>
  <si>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</si>
  <si>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</si>
  <si>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</si>
  <si>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</si>
  <si>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</si>
  <si>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</si>
  <si>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</si>
  <si>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</si>
  <si>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</si>
  <si>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</si>
  <si>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</si>
  <si>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</si>
  <si>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</si>
  <si>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</si>
  <si>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</si>
  <si>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</si>
  <si>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</si>
  <si>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</si>
  <si>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</si>
  <si>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</si>
  <si>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</si>
  <si>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</si>
  <si>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</si>
  <si>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</si>
  <si>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</si>
  <si>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</si>
  <si>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</si>
  <si>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</si>
  <si>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</si>
  <si>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</si>
  <si>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</si>
  <si>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</si>
  <si>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</si>
  <si>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</si>
  <si>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</si>
  <si>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</si>
  <si>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</si>
  <si>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</si>
  <si>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</si>
  <si>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</si>
  <si>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</si>
  <si>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</si>
  <si>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</si>
  <si>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</si>
  <si>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</si>
  <si>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</si>
  <si>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</si>
  <si>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</si>
  <si>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</si>
  <si>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</si>
  <si>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</si>
  <si>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</si>
  <si>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</si>
  <si>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</si>
  <si>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</si>
  <si>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</si>
  <si>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</si>
  <si>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</si>
  <si>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</si>
  <si>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</si>
  <si>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</si>
  <si>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</si>
  <si>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</si>
  <si>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</si>
  <si>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</si>
  <si>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</si>
  <si>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</si>
  <si>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</si>
  <si>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</si>
  <si>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</si>
  <si>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</si>
  <si>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</si>
  <si>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</si>
  <si>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</si>
  <si>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</si>
  <si>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</si>
  <si>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</si>
  <si>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</si>
  <si>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</si>
  <si>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</si>
  <si>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</si>
  <si>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</si>
  <si>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</si>
  <si>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</si>
  <si>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</si>
  <si>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</si>
  <si>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</si>
  <si>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</si>
  <si>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</si>
  <si>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</si>
  <si>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</si>
  <si>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</si>
  <si>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</si>
  <si>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</si>
  <si>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</si>
  <si>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</si>
  <si>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</si>
  <si>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</si>
  <si>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</si>
  <si>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</si>
  <si>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</si>
  <si>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</si>
  <si>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</si>
  <si>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</si>
  <si>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</si>
  <si>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</si>
  <si>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</si>
  <si>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</si>
  <si>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</si>
  <si>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</si>
  <si>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</si>
  <si>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</si>
  <si>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</si>
  <si>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</si>
  <si>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</si>
  <si>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</si>
  <si>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</si>
  <si>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</si>
  <si>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</si>
  <si>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</si>
  <si>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</si>
  <si>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</si>
  <si>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</si>
  <si>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</si>
  <si>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</si>
  <si>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</si>
  <si>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</si>
  <si>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</si>
  <si>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</si>
  <si>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</si>
  <si>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</si>
  <si>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</si>
  <si>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</si>
  <si>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</si>
  <si>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</si>
  <si>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</si>
  <si>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</si>
  <si>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</si>
  <si>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</si>
  <si>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</si>
  <si>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</si>
  <si>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</si>
  <si>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</si>
  <si>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</si>
  <si>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</si>
  <si>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</si>
  <si>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</si>
  <si>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</si>
  <si>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</si>
  <si>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</si>
  <si>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</si>
  <si>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</si>
  <si>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</si>
  <si>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</si>
  <si>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</si>
  <si>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</si>
  <si>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</si>
  <si>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</si>
  <si>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</si>
  <si>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</si>
  <si>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</si>
  <si>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</si>
  <si>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</si>
  <si>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</si>
  <si>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</si>
  <si>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</si>
  <si>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</si>
  <si>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</si>
  <si>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</si>
  <si>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</si>
  <si>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</si>
  <si>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</si>
  <si>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</si>
  <si>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</si>
  <si>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</si>
  <si>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</si>
  <si>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</si>
  <si>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</si>
  <si>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</si>
  <si>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</si>
  <si>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</si>
  <si>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</si>
  <si>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</si>
  <si>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</si>
  <si>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</si>
  <si>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</si>
  <si>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</si>
  <si>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</si>
  <si>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</si>
  <si>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</si>
  <si>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</si>
  <si>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</si>
  <si>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</si>
  <si>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</si>
  <si>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</si>
  <si>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</si>
  <si>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</si>
  <si>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</si>
  <si>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</si>
  <si>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</si>
  <si>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</si>
  <si>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</si>
  <si>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</si>
  <si>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</si>
  <si>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</si>
  <si>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</si>
  <si>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</si>
  <si>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</si>
  <si>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</si>
  <si>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</si>
  <si>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</si>
  <si>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</si>
  <si>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</si>
  <si>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</si>
  <si>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</si>
  <si>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</si>
  <si>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</si>
  <si>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</si>
  <si>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</si>
  <si>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</si>
  <si>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</si>
  <si>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</si>
  <si>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</si>
  <si>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</si>
  <si>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</si>
  <si>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</si>
  <si>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</si>
  <si>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</si>
  <si>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</si>
  <si>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</si>
  <si>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</si>
  <si>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</si>
  <si>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</si>
  <si>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</si>
  <si>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</si>
  <si>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</si>
  <si>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</si>
  <si>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</si>
  <si>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</si>
  <si>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</si>
  <si>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</si>
  <si>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</si>
  <si>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</si>
  <si>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</si>
  <si>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</si>
  <si>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</si>
  <si>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</si>
  <si>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</si>
  <si>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</si>
  <si>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</si>
  <si>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</si>
  <si>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</si>
  <si>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</si>
  <si>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</si>
  <si>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</si>
  <si>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</si>
  <si>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</si>
  <si>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</si>
  <si>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</si>
  <si>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</si>
  <si>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</si>
  <si>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</si>
  <si>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</si>
  <si>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</si>
  <si>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</si>
  <si>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</si>
  <si>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</si>
  <si>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</si>
  <si>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</si>
  <si>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</si>
  <si>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</si>
  <si>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</si>
  <si>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</si>
  <si>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</si>
  <si>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</si>
  <si>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</si>
  <si>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</si>
  <si>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</si>
  <si>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</si>
  <si>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</si>
  <si>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</si>
  <si>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</si>
  <si>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</si>
  <si>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</si>
  <si>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</si>
  <si>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</si>
  <si>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</si>
  <si>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</si>
  <si>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</si>
  <si>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</si>
  <si>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</si>
  <si>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</si>
  <si>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</si>
  <si>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</si>
  <si>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</si>
  <si>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</si>
  <si>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</si>
  <si>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</si>
  <si>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</si>
  <si>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</si>
  <si>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</si>
  <si>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</si>
  <si>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</si>
  <si>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</si>
  <si>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</si>
  <si>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</si>
  <si>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</si>
  <si>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</si>
  <si>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</si>
  <si>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</si>
  <si>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</si>
  <si>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</si>
  <si>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</si>
  <si>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</si>
  <si>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</si>
  <si>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</si>
  <si>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</si>
  <si>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</si>
  <si>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</si>
  <si>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</si>
  <si>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</si>
  <si>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</si>
  <si>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</si>
  <si>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</si>
  <si>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</si>
  <si>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</si>
  <si>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</si>
  <si>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</si>
  <si>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</si>
  <si>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</si>
  <si>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</si>
  <si>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</si>
  <si>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</si>
  <si>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</si>
  <si>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</si>
  <si>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</si>
  <si>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</si>
  <si>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</si>
  <si>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</si>
  <si>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</si>
  <si>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</si>
  <si>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</si>
  <si>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</si>
  <si>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</si>
  <si>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</si>
  <si>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</si>
  <si>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</si>
  <si>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</si>
  <si>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</si>
  <si>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</si>
  <si>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</si>
  <si>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</si>
  <si>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</si>
  <si>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</si>
  <si>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</si>
  <si>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</si>
  <si>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</si>
  <si>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</si>
  <si>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</si>
  <si>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</si>
  <si>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</si>
  <si>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</si>
  <si>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</si>
  <si>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</si>
  <si>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</si>
  <si>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</si>
  <si>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</si>
  <si>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</si>
  <si>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</si>
  <si>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</si>
  <si>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</si>
  <si>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</si>
  <si>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</si>
  <si>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</si>
  <si>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</si>
  <si>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</si>
  <si>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</si>
  <si>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</si>
  <si>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</si>
  <si>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</si>
  <si>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</si>
  <si>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</si>
  <si>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</si>
  <si>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</si>
  <si>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</si>
  <si>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</si>
  <si>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</si>
  <si>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</si>
  <si>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</si>
  <si>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</si>
  <si>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</si>
  <si>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</si>
  <si>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</si>
  <si>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</si>
  <si>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</si>
  <si>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</si>
  <si>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</si>
  <si>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</si>
  <si>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</si>
  <si>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</si>
  <si>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</si>
  <si>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</si>
  <si>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</si>
  <si>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</si>
  <si>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</si>
  <si>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</si>
  <si>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</si>
  <si>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</si>
  <si>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</si>
  <si>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</si>
  <si>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</si>
  <si>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</si>
  <si>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</si>
  <si>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</si>
  <si>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</si>
  <si>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</si>
  <si>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</si>
  <si>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</si>
  <si>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</si>
  <si>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</si>
  <si>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</si>
  <si>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</si>
  <si>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</si>
  <si>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</si>
  <si>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</si>
  <si>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</si>
  <si>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</si>
  <si>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</si>
  <si>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</si>
  <si>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</si>
  <si>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</si>
  <si>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</si>
  <si>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</si>
  <si>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</si>
  <si>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</si>
  <si>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</si>
  <si>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</si>
  <si>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</si>
  <si>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</si>
  <si>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</si>
  <si>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</si>
  <si>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</si>
  <si>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</si>
  <si>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</si>
  <si>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</si>
  <si>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</si>
  <si>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</si>
  <si>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</si>
  <si>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</si>
  <si>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</si>
  <si>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</si>
  <si>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</si>
  <si>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</si>
  <si>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</si>
  <si>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</si>
  <si>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</si>
  <si>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</si>
  <si>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</si>
  <si>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</si>
  <si>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</si>
  <si>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</si>
  <si>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</si>
  <si>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</si>
  <si>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</si>
  <si>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</si>
  <si>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</si>
  <si>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</si>
  <si>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</si>
  <si>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</si>
  <si>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</si>
  <si>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</si>
  <si>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</si>
  <si>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</si>
  <si>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</si>
  <si>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</si>
  <si>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</si>
  <si>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</si>
  <si>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</si>
  <si>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</si>
  <si>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</si>
  <si>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</si>
  <si>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</si>
  <si>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</si>
  <si>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</si>
  <si>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</si>
  <si>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</si>
  <si>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</si>
  <si>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</si>
  <si>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</si>
  <si>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</si>
  <si>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</si>
  <si>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</si>
  <si>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</si>
  <si>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</si>
  <si>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</si>
  <si>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</si>
  <si>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</si>
  <si>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</si>
  <si>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</si>
  <si>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</si>
  <si>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</si>
  <si>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</si>
  <si>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</si>
  <si>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</si>
  <si>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</si>
  <si>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</si>
  <si>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</si>
  <si>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</si>
  <si>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</si>
  <si>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</si>
  <si>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</si>
  <si>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</si>
  <si>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</si>
  <si>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</si>
  <si>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</si>
  <si>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</si>
  <si>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</si>
  <si>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</si>
  <si>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</si>
  <si>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</si>
  <si>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</si>
  <si>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</si>
  <si>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</si>
  <si>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</si>
  <si>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</si>
  <si>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</si>
  <si>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</si>
  <si>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</si>
  <si>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</si>
  <si>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</si>
  <si>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</si>
  <si>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</si>
  <si>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</si>
  <si>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</si>
  <si>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</si>
  <si>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</si>
  <si>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</si>
  <si>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</si>
  <si>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</si>
  <si>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</si>
  <si>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</si>
  <si>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</si>
  <si>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</si>
  <si>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</si>
  <si>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</si>
  <si>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</si>
  <si>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</si>
  <si>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</si>
  <si>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</si>
  <si>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</si>
  <si>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</si>
  <si>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</si>
  <si>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</si>
  <si>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</si>
  <si>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</si>
  <si>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</si>
  <si>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</si>
  <si>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</si>
  <si>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</si>
  <si>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</si>
  <si>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</si>
  <si>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</si>
  <si>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</si>
  <si>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</si>
  <si>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</si>
  <si>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</si>
  <si>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</si>
  <si>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</si>
  <si>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</si>
  <si>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</si>
  <si>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</si>
  <si>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</si>
  <si>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</si>
  <si>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</si>
  <si>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</si>
  <si>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</si>
  <si>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</si>
  <si>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</si>
  <si>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</si>
  <si>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</si>
  <si>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</si>
  <si>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</si>
  <si>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</si>
  <si>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</si>
  <si>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</si>
  <si>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</si>
  <si>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</si>
  <si>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</si>
  <si>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</si>
  <si>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</si>
  <si>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</si>
  <si>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</si>
  <si>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</si>
  <si>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</si>
  <si>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</si>
  <si>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</si>
  <si>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</si>
  <si>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</si>
  <si>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</si>
  <si>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</si>
  <si>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</si>
  <si>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</si>
  <si>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</si>
  <si>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</si>
  <si>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</si>
  <si>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</si>
  <si>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</si>
  <si>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</si>
  <si>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</si>
  <si>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</si>
  <si>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</si>
  <si>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</si>
  <si>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</si>
  <si>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</si>
  <si>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</si>
  <si>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</si>
  <si>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</si>
  <si>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</si>
  <si>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</si>
  <si>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</si>
  <si>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</si>
  <si>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</si>
  <si>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</si>
  <si>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</si>
  <si>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</si>
  <si>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</si>
  <si>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</si>
  <si>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</si>
  <si>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</si>
  <si>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</si>
  <si>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</si>
  <si>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</si>
  <si>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</si>
  <si>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</si>
  <si>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</si>
  <si>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</si>
  <si>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</si>
  <si>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</si>
  <si>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</si>
  <si>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</si>
  <si>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</si>
  <si>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</si>
  <si>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</si>
  <si>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</si>
  <si>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</si>
  <si>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</si>
  <si>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</si>
  <si>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</si>
  <si>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</si>
  <si>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</si>
  <si>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</si>
  <si>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</si>
  <si>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</si>
  <si>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</si>
  <si>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</si>
  <si>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</si>
  <si>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</si>
  <si>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</si>
  <si>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</si>
  <si>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</si>
  <si>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</si>
  <si>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</si>
  <si>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</si>
  <si>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</si>
  <si>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</si>
  <si>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</si>
  <si>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</si>
  <si>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</si>
  <si>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</si>
  <si>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</si>
  <si>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</si>
  <si>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</si>
  <si>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</si>
  <si>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</si>
  <si>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</si>
  <si>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</si>
  <si>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</si>
  <si>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</si>
  <si>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</si>
  <si>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</si>
  <si>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</si>
  <si>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</si>
  <si>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</si>
  <si>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</si>
  <si>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</si>
  <si>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</si>
  <si>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</si>
  <si>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</si>
  <si>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</si>
  <si>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</si>
  <si>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</si>
  <si>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</si>
  <si>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</si>
  <si>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</si>
  <si>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</si>
  <si>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</si>
  <si>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</si>
  <si>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</si>
  <si>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</si>
  <si>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</si>
  <si>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</si>
  <si>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</si>
  <si>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</si>
  <si>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</si>
  <si>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</si>
  <si>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</si>
  <si>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</si>
  <si>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</si>
  <si>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</si>
  <si>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</si>
  <si>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</si>
  <si>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</si>
  <si>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</si>
  <si>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</si>
  <si>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</si>
  <si>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</si>
  <si>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</si>
  <si>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</si>
  <si>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</si>
  <si>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</si>
  <si>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</si>
  <si>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</si>
  <si>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</si>
  <si>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</si>
  <si>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</si>
  <si>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</si>
  <si>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</si>
  <si>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</si>
  <si>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</si>
  <si>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</si>
  <si>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</si>
  <si>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</si>
  <si>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</si>
  <si>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</si>
  <si>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</si>
  <si>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</si>
  <si>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</si>
  <si>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</si>
  <si>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</si>
  <si>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</si>
  <si>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</si>
  <si>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</si>
  <si>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</si>
  <si>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</si>
  <si>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</si>
  <si>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</si>
  <si>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</si>
  <si>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</si>
  <si>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</si>
  <si>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</si>
  <si>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</si>
  <si>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</si>
  <si>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</si>
  <si>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</si>
  <si>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</si>
  <si>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</si>
  <si>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</si>
  <si>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</si>
  <si>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</si>
  <si>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</si>
  <si>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</si>
  <si>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</si>
  <si>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</si>
  <si>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</si>
  <si>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</si>
  <si>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</si>
  <si>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</si>
  <si>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</si>
  <si>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</si>
  <si>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</si>
  <si>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</si>
  <si>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</si>
  <si>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</si>
  <si>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</si>
  <si>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</si>
  <si>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</si>
  <si>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</si>
  <si>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</si>
  <si>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</si>
  <si>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</si>
  <si>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</si>
  <si>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</si>
  <si>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</si>
  <si>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</si>
  <si>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</si>
  <si>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</si>
  <si>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</si>
  <si>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</si>
  <si>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</si>
  <si>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</si>
  <si>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</si>
  <si>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</si>
  <si>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</si>
  <si>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</si>
  <si>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</si>
  <si>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</si>
  <si>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</si>
  <si>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</si>
  <si>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</si>
  <si>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</si>
  <si>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</si>
  <si>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</si>
  <si>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</si>
  <si>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</si>
  <si>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</si>
  <si>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</si>
  <si>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</si>
  <si>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</si>
  <si>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</si>
  <si>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</si>
  <si>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</si>
  <si>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</si>
  <si>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</si>
  <si>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</si>
  <si>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</si>
  <si>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</si>
  <si>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</si>
  <si>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</si>
  <si>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</si>
  <si>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</si>
  <si>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</si>
  <si>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</si>
  <si>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</si>
  <si>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</si>
  <si>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</si>
  <si>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</si>
  <si>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</si>
  <si>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</si>
  <si>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</si>
  <si>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</si>
  <si>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</si>
  <si>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</si>
  <si>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</si>
  <si>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</si>
  <si>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</si>
  <si>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</si>
  <si>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</si>
  <si>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</si>
  <si>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</si>
  <si>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</si>
  <si>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</si>
  <si>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</si>
  <si>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</si>
  <si>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</si>
  <si>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</si>
  <si>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</si>
  <si>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</si>
  <si>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</si>
  <si>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</si>
  <si>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</si>
  <si>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</si>
  <si>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</si>
  <si>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</si>
  <si>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</si>
  <si>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</si>
  <si>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</si>
  <si>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</si>
  <si>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</si>
  <si>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</si>
  <si>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</si>
  <si>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</si>
  <si>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</si>
  <si>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</si>
  <si>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</si>
  <si>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</si>
  <si>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</si>
  <si>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</si>
  <si>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</si>
  <si>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</si>
  <si>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</si>
  <si>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</si>
  <si>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</si>
  <si>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</si>
  <si>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</si>
  <si>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</si>
  <si>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</si>
  <si>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</si>
  <si>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</si>
  <si>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</si>
  <si>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</si>
  <si>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</si>
  <si>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</si>
  <si>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</si>
  <si>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</si>
  <si>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</si>
  <si>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</si>
  <si>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</si>
  <si>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</si>
  <si>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</si>
  <si>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</si>
  <si>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</si>
  <si>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</si>
  <si>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</si>
  <si>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</si>
  <si>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</si>
  <si>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</si>
  <si>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</si>
  <si>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</si>
  <si>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</si>
  <si>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</si>
  <si>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</si>
  <si>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</si>
  <si>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</si>
  <si>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</si>
  <si>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</si>
  <si>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</si>
  <si>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</si>
  <si>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</si>
  <si>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</si>
  <si>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</si>
  <si>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</si>
  <si>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</si>
  <si>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</si>
  <si>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</si>
  <si>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</si>
  <si>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</si>
  <si>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</si>
  <si>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</si>
  <si>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</si>
  <si>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</si>
  <si>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</si>
  <si>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</si>
  <si>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</si>
  <si>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</si>
  <si>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</si>
  <si>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</si>
  <si>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</si>
  <si>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</si>
  <si>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</si>
  <si>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</si>
  <si>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</si>
  <si>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</si>
  <si>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</si>
  <si>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</si>
  <si>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</si>
  <si>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</si>
  <si>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</si>
  <si>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</si>
  <si>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</si>
  <si>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</si>
  <si>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</si>
  <si>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</si>
  <si>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</si>
  <si>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</si>
  <si>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</si>
  <si>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</si>
  <si>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</si>
  <si>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</si>
  <si>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</si>
  <si>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</si>
  <si>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</si>
  <si>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</si>
  <si>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</si>
  <si>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</si>
  <si>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</si>
  <si>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</si>
  <si>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</si>
  <si>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</si>
  <si>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</si>
  <si>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</si>
  <si>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</si>
  <si>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</si>
  <si>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</si>
  <si>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</si>
  <si>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</si>
  <si>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</si>
  <si>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</si>
  <si>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</si>
  <si>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</si>
  <si>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</si>
  <si>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</si>
  <si>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</si>
  <si>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</si>
  <si>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</si>
  <si>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</si>
  <si>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</si>
  <si>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</si>
  <si>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</si>
  <si>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</si>
  <si>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</si>
  <si>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</si>
  <si>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</si>
  <si>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</si>
  <si>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</si>
  <si>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</si>
  <si>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</si>
  <si>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</si>
  <si>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</si>
  <si>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</si>
  <si>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</si>
  <si>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</si>
  <si>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</si>
  <si>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</si>
  <si>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</si>
  <si>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</si>
  <si>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</si>
  <si>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</si>
  <si>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</si>
  <si>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</si>
  <si>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</si>
  <si>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</si>
  <si>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</si>
  <si>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</si>
  <si>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</si>
  <si>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</si>
  <si>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</si>
  <si>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</si>
  <si>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</si>
  <si>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</si>
  <si>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</si>
  <si>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</si>
  <si>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</si>
  <si>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</si>
  <si>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</si>
  <si>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</si>
  <si>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</si>
  <si>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</si>
  <si>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</si>
  <si>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</si>
  <si>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</si>
  <si>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</si>
  <si>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</si>
  <si>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</si>
  <si>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</si>
  <si>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</si>
  <si>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</si>
  <si>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</si>
  <si>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</si>
  <si>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</si>
  <si>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</si>
  <si>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</si>
  <si>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</si>
  <si>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</si>
  <si>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</si>
  <si>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</si>
  <si>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</si>
  <si>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</si>
  <si>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</si>
  <si>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</si>
  <si>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</si>
  <si>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</si>
  <si>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</si>
  <si>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</si>
  <si>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</si>
  <si>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</si>
  <si>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</si>
  <si>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</si>
  <si>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</si>
  <si>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</si>
  <si>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</si>
  <si>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</si>
  <si>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</si>
  <si>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</si>
  <si>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</si>
  <si>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</si>
  <si>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</si>
  <si>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</si>
  <si>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</si>
  <si>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</si>
  <si>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</si>
  <si>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</si>
  <si>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</si>
  <si>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</si>
  <si>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</si>
  <si>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</si>
  <si>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</si>
  <si>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</si>
  <si>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</si>
  <si>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</si>
  <si>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</si>
  <si>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</si>
  <si>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</si>
  <si>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</si>
  <si>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</si>
  <si>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</si>
  <si>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</si>
  <si>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</si>
  <si>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</si>
  <si>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</si>
  <si>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</si>
  <si>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</si>
  <si>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</si>
  <si>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</si>
  <si>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</si>
  <si>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</si>
  <si>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</si>
  <si>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</si>
  <si>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</si>
  <si>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</si>
  <si>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</si>
  <si>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</si>
  <si>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</si>
  <si>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</si>
  <si>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</si>
  <si>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</si>
  <si>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</si>
  <si>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</si>
  <si>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</si>
  <si>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</si>
  <si>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</si>
  <si>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</si>
  <si>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</si>
  <si>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</si>
  <si>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</si>
  <si>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</si>
  <si>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</si>
  <si>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</si>
  <si>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</si>
  <si>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</si>
  <si>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</si>
  <si>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</si>
  <si>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</si>
  <si>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</si>
  <si>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</si>
  <si>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</si>
  <si>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</si>
  <si>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</si>
  <si>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</si>
  <si>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</si>
  <si>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</si>
  <si>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</si>
  <si>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</si>
  <si>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</si>
  <si>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</si>
  <si>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</si>
  <si>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</si>
  <si>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</si>
  <si>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</si>
  <si>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</si>
  <si>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</si>
  <si>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</si>
  <si>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</si>
  <si>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</si>
  <si>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</si>
  <si>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</si>
  <si>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</si>
  <si>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</si>
  <si>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</si>
  <si>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</si>
  <si>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</si>
  <si>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</si>
  <si>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</si>
  <si>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</si>
  <si>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</si>
  <si>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</si>
  <si>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</si>
  <si>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</si>
  <si>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</si>
  <si>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</si>
  <si>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</si>
  <si>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</si>
  <si>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</si>
  <si>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</si>
  <si>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</si>
  <si>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</si>
  <si>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</si>
  <si>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</si>
  <si>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</si>
  <si>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</si>
  <si>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</si>
  <si>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</si>
  <si>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</si>
  <si>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</si>
  <si>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</si>
  <si>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</si>
  <si>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</si>
  <si>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</si>
  <si>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</si>
  <si>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</si>
  <si>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</si>
  <si>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</si>
  <si>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</si>
  <si>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</si>
  <si>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</si>
  <si>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</si>
  <si>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</si>
  <si>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</si>
  <si>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</si>
  <si>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</si>
  <si>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</si>
  <si>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</si>
  <si>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</si>
  <si>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</si>
  <si>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</si>
  <si>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</si>
  <si>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</si>
  <si>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</si>
  <si>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</si>
  <si>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</si>
  <si>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</si>
  <si>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</si>
  <si>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</si>
  <si>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</si>
  <si>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</si>
  <si>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</si>
  <si>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</si>
  <si>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</si>
  <si>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</si>
  <si>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</si>
  <si>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</si>
  <si>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</si>
  <si>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</si>
  <si>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</si>
  <si>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</si>
  <si>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</si>
  <si>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</si>
  <si>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</si>
  <si>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</si>
  <si>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</si>
  <si>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</si>
  <si>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</si>
  <si>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</si>
  <si>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</si>
  <si>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</si>
  <si>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</si>
  <si>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</si>
  <si>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</si>
  <si>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</si>
  <si>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</si>
  <si>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</si>
  <si>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</si>
  <si>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</si>
  <si>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</si>
  <si>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</si>
  <si>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</si>
  <si>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</si>
  <si>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</si>
  <si>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</si>
  <si>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</si>
  <si>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</si>
  <si>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</si>
  <si>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</si>
  <si>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</si>
  <si>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</si>
  <si>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</si>
  <si>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</si>
  <si>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</si>
  <si>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</si>
  <si>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</si>
  <si>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</si>
  <si>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</si>
  <si>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</si>
  <si>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</si>
  <si>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</si>
  <si>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</si>
  <si>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</si>
  <si>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</si>
  <si>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</si>
  <si>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</si>
  <si>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</si>
  <si>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</si>
  <si>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</si>
  <si>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</si>
  <si>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</si>
  <si>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</si>
  <si>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</si>
  <si>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</si>
  <si>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</si>
  <si>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</si>
  <si>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</si>
  <si>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</si>
  <si>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</si>
  <si>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</si>
  <si>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</si>
  <si>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</si>
  <si>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</si>
  <si>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</si>
  <si>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</si>
  <si>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</si>
  <si>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</si>
  <si>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</si>
  <si>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</si>
  <si>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</si>
  <si>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</si>
  <si>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</si>
  <si>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</si>
  <si>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</si>
  <si>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</si>
  <si>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</si>
  <si>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</si>
  <si>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</si>
  <si>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</si>
  <si>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</si>
  <si>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</si>
  <si>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</si>
  <si>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</si>
  <si>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</si>
  <si>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</si>
  <si>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</si>
  <si>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</si>
  <si>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</si>
  <si>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</si>
  <si>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</si>
  <si>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</si>
  <si>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</si>
  <si>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</si>
  <si>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</si>
  <si>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</si>
  <si>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</si>
  <si>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</si>
  <si>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</si>
  <si>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</si>
  <si>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</si>
  <si>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</si>
  <si>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</si>
  <si>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</si>
  <si>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</si>
  <si>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</si>
  <si>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</si>
  <si>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</si>
  <si>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</si>
  <si>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</si>
  <si>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</si>
  <si>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</si>
  <si>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</si>
  <si>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</si>
  <si>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</si>
  <si>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</si>
  <si>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</si>
  <si>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</si>
  <si>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</si>
  <si>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</si>
  <si>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</si>
  <si>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</si>
  <si>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</si>
  <si>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</si>
  <si>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</si>
  <si>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</si>
  <si>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</si>
  <si>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</si>
  <si>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</si>
  <si>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</si>
  <si>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</si>
  <si>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</si>
  <si>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</si>
  <si>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</si>
  <si>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</si>
  <si>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</si>
  <si>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</si>
  <si>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</si>
  <si>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</si>
  <si>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</si>
  <si>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</si>
  <si>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</si>
  <si>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</si>
  <si>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</si>
  <si>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</si>
  <si>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</si>
  <si>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</si>
  <si>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</si>
  <si>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</si>
  <si>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</si>
  <si>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</si>
  <si>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</si>
  <si>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</si>
  <si>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</si>
  <si>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</si>
  <si>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</si>
  <si>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</si>
  <si>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</si>
  <si>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</si>
  <si>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</si>
  <si>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</si>
  <si>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</si>
  <si>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</si>
  <si>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</si>
  <si>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</si>
  <si>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</si>
  <si>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</si>
  <si>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</si>
  <si>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</si>
  <si>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</si>
  <si>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</si>
  <si>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</si>
  <si>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</si>
  <si>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</si>
  <si>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</si>
  <si>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</si>
  <si>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</si>
  <si>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</si>
  <si>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</si>
  <si>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</si>
  <si>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</si>
  <si>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</si>
  <si>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</si>
  <si>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</si>
  <si>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</si>
  <si>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</si>
  <si>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</si>
  <si>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</si>
  <si>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</si>
  <si>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</si>
  <si>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</si>
  <si>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</si>
  <si>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</si>
  <si>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</si>
  <si>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</si>
  <si>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</si>
  <si>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</si>
  <si>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</si>
  <si>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</si>
  <si>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</si>
  <si>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</si>
  <si>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</si>
  <si>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</si>
  <si>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</si>
  <si>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</si>
  <si>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</si>
  <si>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</si>
  <si>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</si>
  <si>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</si>
  <si>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</si>
  <si>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</si>
  <si>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</si>
  <si>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</si>
  <si>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</si>
  <si>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</si>
  <si>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</si>
  <si>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</si>
  <si>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</si>
  <si>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</si>
  <si>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</si>
  <si>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</si>
  <si>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</si>
  <si>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</si>
  <si>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</si>
  <si>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</si>
  <si>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</si>
  <si>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</si>
  <si>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</si>
  <si>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</si>
  <si>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</si>
  <si>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</si>
  <si>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</si>
  <si>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</si>
  <si>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</si>
  <si>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</si>
  <si>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</si>
  <si>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</si>
  <si>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</si>
  <si>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</si>
  <si>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</si>
  <si>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</si>
  <si>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</si>
  <si>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</si>
  <si>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</si>
  <si>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</si>
  <si>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</si>
  <si>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</si>
  <si>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</si>
  <si>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</si>
  <si>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</si>
  <si>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</si>
  <si>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</si>
  <si>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</si>
  <si>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</si>
  <si>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</si>
  <si>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</si>
  <si>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</si>
  <si>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</si>
  <si>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</si>
  <si>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</si>
  <si>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</si>
  <si>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</si>
  <si>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</si>
  <si>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</si>
  <si>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</si>
  <si>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</si>
  <si>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</si>
  <si>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</si>
  <si>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</si>
  <si>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</si>
  <si>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</si>
  <si>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</si>
  <si>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</si>
  <si>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</si>
  <si>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</si>
  <si>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</si>
  <si>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</si>
  <si>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</si>
  <si>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</si>
  <si>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</si>
  <si>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</si>
  <si>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</si>
  <si>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</si>
  <si>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</si>
  <si>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</si>
  <si>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</si>
  <si>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</si>
  <si>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</si>
  <si>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</si>
  <si>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</si>
  <si>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</si>
  <si>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</si>
  <si>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</si>
  <si>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</si>
  <si>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</si>
  <si>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</si>
  <si>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</si>
  <si>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</si>
  <si>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</si>
  <si>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</si>
  <si>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</si>
  <si>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</si>
  <si>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</si>
  <si>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</si>
  <si>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</si>
  <si>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</si>
  <si>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</si>
  <si>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</si>
  <si>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</si>
  <si>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</si>
  <si>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</si>
  <si>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</si>
  <si>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</si>
  <si>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</si>
  <si>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</si>
  <si>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</si>
  <si>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</si>
  <si>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</si>
  <si>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</si>
  <si>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</si>
  <si>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</si>
  <si>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</si>
  <si>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</si>
  <si>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</si>
  <si>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</si>
  <si>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</si>
  <si>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</si>
  <si>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</si>
  <si>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</si>
  <si>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</si>
  <si>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</si>
  <si>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</si>
  <si>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</si>
  <si>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</si>
  <si>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</si>
  <si>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</si>
  <si>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</si>
  <si>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</si>
  <si>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</si>
  <si>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</si>
  <si>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</si>
  <si>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</si>
  <si>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</si>
  <si>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</si>
  <si>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</si>
  <si>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</si>
  <si>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</si>
  <si>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</si>
  <si>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</si>
  <si>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</si>
  <si>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</si>
  <si>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</si>
  <si>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</si>
  <si>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</si>
  <si>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</si>
  <si>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</si>
  <si>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</si>
  <si>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</si>
  <si>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</si>
  <si>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</si>
  <si>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</si>
  <si>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</si>
  <si>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</si>
  <si>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</si>
  <si>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</si>
  <si>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</si>
  <si>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</si>
  <si>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</si>
  <si>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</si>
  <si>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</si>
  <si>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</si>
  <si>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</si>
  <si>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</si>
  <si>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</si>
  <si>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</si>
  <si>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</si>
  <si>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</si>
  <si>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</si>
  <si>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</si>
  <si>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</si>
  <si>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</si>
  <si>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</si>
  <si>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</si>
  <si>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</si>
  <si>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</si>
  <si>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</si>
  <si>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</si>
  <si>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</si>
  <si>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</si>
  <si>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</si>
  <si>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</si>
  <si>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</si>
  <si>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</si>
  <si>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</si>
  <si>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</si>
  <si>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</si>
  <si>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</si>
  <si>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</si>
  <si>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</si>
  <si>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</si>
  <si>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</si>
  <si>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</si>
  <si>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</si>
  <si>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</si>
  <si>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</si>
  <si>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</si>
  <si>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</si>
  <si>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</si>
  <si>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</si>
  <si>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</si>
  <si>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</si>
  <si>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</si>
  <si>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</si>
  <si>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</si>
  <si>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</si>
  <si>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</si>
  <si>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</si>
  <si>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</si>
  <si>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</si>
  <si>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</si>
  <si>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</si>
  <si>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</si>
  <si>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</si>
  <si>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</si>
  <si>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</si>
  <si>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</si>
  <si>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</si>
  <si>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</si>
  <si>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</si>
  <si>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</si>
  <si>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</si>
  <si>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</si>
  <si>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</si>
  <si>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</si>
  <si>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</si>
  <si>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</si>
  <si>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</si>
  <si>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</si>
  <si>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</si>
  <si>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</si>
  <si>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</si>
  <si>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</si>
  <si>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</si>
  <si>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</si>
  <si>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</si>
  <si>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</si>
  <si>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</si>
  <si>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</si>
  <si>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</si>
  <si>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</si>
  <si>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</si>
  <si>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</si>
  <si>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</si>
  <si>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</si>
  <si>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</si>
  <si>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</si>
  <si>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</si>
  <si>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</si>
  <si>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</si>
  <si>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</si>
  <si>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</si>
  <si>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</si>
  <si>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</si>
  <si>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</si>
  <si>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</si>
  <si>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</si>
  <si>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</si>
  <si>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</si>
  <si>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</si>
  <si>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</si>
  <si>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</si>
  <si>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</si>
  <si>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</si>
  <si>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</si>
  <si>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</si>
  <si>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</si>
  <si>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</si>
  <si>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</si>
  <si>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</si>
  <si>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</si>
  <si>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</si>
  <si>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</si>
  <si>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</si>
  <si>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</si>
  <si>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</si>
  <si>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</si>
  <si>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</si>
  <si>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</si>
  <si>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</si>
  <si>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</si>
  <si>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</si>
  <si>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</si>
  <si>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</si>
  <si>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</si>
  <si>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</si>
  <si>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</si>
  <si>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</si>
  <si>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</si>
  <si>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</si>
  <si>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</si>
  <si>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</si>
  <si>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</si>
  <si>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</si>
  <si>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</si>
  <si>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</si>
  <si>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</si>
  <si>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</si>
  <si>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</si>
  <si>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</si>
  <si>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</si>
  <si>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</si>
  <si>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</si>
  <si>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</si>
  <si>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</si>
  <si>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</si>
  <si>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</si>
  <si>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</si>
  <si>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</si>
  <si>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</si>
  <si>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</si>
  <si>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</si>
  <si>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</si>
  <si>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</si>
  <si>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</si>
  <si>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</si>
  <si>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</si>
  <si>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</si>
  <si>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</si>
  <si>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</si>
  <si>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</si>
  <si>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</si>
  <si>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</si>
  <si>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</si>
  <si>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</si>
  <si>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</si>
  <si>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</si>
  <si>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</si>
  <si>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</si>
  <si>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</si>
  <si>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</si>
  <si>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</si>
  <si>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</si>
  <si>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</si>
  <si>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</si>
  <si>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</si>
  <si>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</si>
  <si>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</si>
  <si>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</si>
  <si>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</si>
  <si>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</si>
  <si>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</si>
  <si>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</si>
  <si>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</si>
  <si>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</si>
  <si>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</si>
  <si>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</si>
  <si>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</si>
  <si>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</si>
  <si>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</si>
  <si>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</si>
  <si>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</si>
  <si>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</si>
  <si>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</si>
  <si>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</si>
  <si>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</si>
  <si>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</si>
  <si>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</si>
  <si>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</si>
  <si>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</si>
  <si>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</si>
  <si>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</si>
  <si>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</si>
  <si>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</si>
  <si>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</si>
  <si>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</si>
  <si>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</si>
  <si>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</si>
  <si>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</si>
  <si>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</si>
  <si>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</si>
  <si>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</si>
  <si>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</si>
  <si>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</si>
  <si>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</si>
  <si>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</si>
  <si>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</si>
  <si>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</si>
  <si>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</si>
  <si>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</si>
  <si>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</si>
  <si>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</si>
  <si>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</si>
  <si>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</si>
  <si>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</si>
  <si>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</si>
  <si>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</si>
  <si>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</si>
  <si>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</si>
  <si>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</si>
  <si>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</si>
  <si>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</si>
  <si>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</si>
  <si>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</si>
  <si>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</si>
  <si>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</si>
  <si>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</si>
  <si>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</si>
  <si>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</si>
  <si>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</si>
  <si>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</si>
  <si>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</si>
  <si>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</si>
  <si>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</si>
  <si>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</si>
  <si>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</si>
  <si>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</si>
  <si>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</si>
  <si>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</si>
  <si>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</si>
  <si>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</si>
  <si>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</si>
  <si>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</si>
  <si>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</si>
  <si>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</si>
  <si>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</si>
  <si>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</si>
  <si>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</si>
  <si>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</si>
  <si>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</si>
  <si>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</si>
  <si>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</si>
  <si>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</si>
  <si>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</si>
  <si>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</si>
  <si>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</si>
  <si>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</si>
  <si>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</si>
  <si>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</si>
  <si>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</si>
  <si>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</si>
  <si>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</si>
  <si>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</si>
  <si>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</si>
  <si>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</si>
  <si>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</si>
  <si>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</si>
  <si>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</si>
  <si>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</si>
  <si>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</si>
  <si>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</si>
  <si>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</si>
  <si>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</si>
  <si>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</si>
  <si>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</si>
  <si>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</si>
  <si>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</si>
  <si>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</si>
  <si>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</si>
  <si>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</si>
  <si>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</si>
  <si>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</si>
  <si>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</si>
  <si>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</si>
  <si>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</si>
  <si>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</si>
  <si>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</si>
  <si>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</si>
  <si>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</si>
  <si>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</si>
  <si>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</si>
  <si>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</si>
  <si>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</si>
  <si>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</si>
  <si>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</si>
  <si>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</si>
  <si>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</si>
  <si>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</si>
  <si>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</si>
  <si>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</si>
  <si>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</si>
  <si>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</si>
  <si>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</si>
  <si>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</si>
  <si>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</si>
  <si>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</si>
  <si>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</si>
  <si>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</si>
  <si>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</si>
  <si>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</si>
  <si>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</si>
  <si>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</si>
  <si>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</si>
  <si>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</si>
  <si>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</si>
  <si>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</si>
  <si>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</si>
  <si>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</si>
  <si>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</si>
  <si>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</si>
  <si>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</si>
  <si>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</si>
  <si>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</si>
  <si>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</si>
  <si>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</si>
  <si>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</si>
  <si>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</si>
  <si>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</si>
  <si>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</si>
  <si>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</si>
  <si>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</si>
  <si>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</si>
  <si>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</si>
  <si>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</si>
  <si>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</si>
  <si>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</si>
  <si>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</si>
  <si>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</si>
  <si>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</si>
  <si>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</si>
  <si>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</si>
  <si>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</si>
  <si>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</si>
  <si>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</si>
  <si>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</si>
  <si>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</si>
  <si>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</si>
  <si>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</si>
  <si>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</si>
  <si>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</si>
  <si>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</si>
  <si>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</si>
  <si>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</si>
  <si>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</si>
  <si>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</si>
  <si>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</si>
  <si>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</si>
  <si>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</si>
  <si>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</si>
  <si>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</si>
  <si>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</si>
  <si>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</si>
  <si>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</si>
  <si>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</si>
  <si>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</si>
  <si>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</si>
  <si>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</si>
  <si>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</si>
  <si>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</si>
  <si>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</si>
  <si>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</si>
  <si>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</si>
  <si>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</si>
  <si>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</si>
  <si>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</si>
  <si>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</si>
  <si>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</si>
  <si>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</si>
  <si>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</si>
  <si>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</si>
  <si>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</si>
  <si>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</si>
  <si>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</si>
  <si>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</si>
  <si>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</si>
  <si>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</si>
  <si>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</si>
  <si>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</si>
  <si>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</si>
  <si>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</si>
  <si>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</si>
  <si>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</si>
  <si>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</si>
  <si>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</si>
  <si>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</si>
  <si>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</si>
  <si>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</si>
  <si>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</si>
  <si>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</si>
  <si>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</si>
  <si>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</si>
  <si>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</si>
  <si>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</si>
  <si>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</si>
  <si>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</si>
  <si>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</si>
  <si>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</si>
  <si>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</si>
  <si>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</si>
  <si>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</si>
  <si>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</si>
  <si>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</si>
  <si>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</si>
  <si>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</si>
  <si>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</si>
  <si>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</si>
  <si>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</si>
  <si>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</si>
  <si>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</si>
  <si>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</si>
  <si>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</si>
  <si>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</si>
  <si>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</si>
  <si>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</si>
  <si>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</si>
  <si>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</si>
  <si>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</si>
  <si>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</si>
  <si>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</si>
  <si>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</si>
  <si>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</si>
  <si>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</si>
  <si>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</si>
  <si>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</si>
  <si>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</si>
  <si>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</si>
  <si>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</si>
  <si>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</si>
  <si>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</si>
  <si>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</si>
  <si>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</si>
  <si>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</si>
  <si>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</si>
  <si>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</si>
  <si>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</si>
  <si>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</si>
  <si>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</si>
  <si>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</si>
  <si>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</si>
  <si>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</si>
  <si>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</si>
  <si>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</si>
  <si>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</si>
  <si>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</si>
  <si>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</si>
  <si>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</si>
  <si>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</si>
  <si>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</si>
  <si>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</si>
  <si>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</si>
  <si>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</si>
  <si>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</si>
  <si>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</si>
  <si>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</si>
  <si>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</si>
  <si>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</si>
  <si>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</si>
  <si>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</si>
  <si>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</si>
  <si>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</si>
  <si>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</si>
  <si>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</si>
  <si>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</si>
  <si>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</si>
  <si>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</si>
  <si>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</si>
  <si>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</si>
  <si>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</si>
  <si>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</si>
  <si>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</si>
  <si>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</si>
  <si>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</si>
  <si>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</si>
  <si>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</si>
  <si>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</si>
  <si>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</si>
  <si>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</si>
  <si>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</si>
  <si>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</si>
  <si>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</si>
  <si>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</si>
  <si>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</si>
  <si>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</si>
  <si>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</si>
  <si>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</si>
  <si>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</si>
  <si>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</si>
  <si>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</si>
  <si>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</si>
  <si>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</si>
  <si>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</si>
  <si>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</si>
  <si>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</si>
  <si>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</si>
  <si>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</si>
  <si>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</si>
  <si>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</si>
  <si>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</si>
  <si>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</si>
  <si>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</si>
  <si>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</si>
  <si>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</si>
  <si>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</si>
  <si>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</si>
  <si>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</si>
  <si>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</si>
  <si>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</si>
  <si>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</si>
  <si>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</si>
  <si>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</si>
  <si>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</si>
  <si>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</si>
  <si>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</si>
  <si>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</si>
  <si>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</si>
  <si>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</si>
  <si>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</si>
  <si>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</si>
  <si>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</si>
  <si>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</si>
  <si>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</si>
  <si>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</si>
  <si>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</si>
  <si>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</si>
  <si>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</si>
  <si>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</si>
  <si>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</si>
  <si>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</si>
  <si>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</si>
  <si>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</si>
  <si>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</si>
  <si>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</si>
  <si>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</si>
  <si>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</si>
  <si>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</si>
  <si>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</si>
  <si>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</si>
  <si>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</si>
  <si>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</si>
  <si>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</si>
  <si>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</si>
  <si>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</si>
  <si>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</si>
  <si>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</si>
  <si>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</si>
  <si>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</si>
  <si>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</si>
  <si>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</si>
  <si>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</si>
  <si>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</si>
  <si>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</si>
  <si>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</si>
  <si>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</si>
  <si>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</si>
  <si>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</si>
  <si>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</si>
  <si>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</si>
  <si>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</si>
  <si>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</si>
  <si>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</si>
  <si>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</si>
  <si>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</si>
  <si>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</si>
  <si>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</si>
  <si>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</si>
  <si>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</si>
  <si>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</si>
  <si>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</si>
  <si>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</si>
  <si>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</si>
  <si>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</si>
  <si>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</si>
  <si>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</si>
  <si>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</si>
  <si>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</si>
  <si>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</si>
  <si>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</si>
  <si>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</si>
  <si>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</si>
  <si>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</si>
  <si>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</si>
  <si>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</si>
  <si>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</si>
  <si>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</si>
  <si>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</si>
  <si>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</si>
  <si>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</si>
  <si>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</si>
  <si>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</si>
  <si>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</si>
  <si>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</si>
  <si>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</si>
  <si>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</si>
  <si>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</si>
  <si>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</si>
  <si>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</si>
  <si>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</si>
  <si>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</si>
  <si>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</si>
  <si>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</si>
  <si>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</si>
  <si>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</si>
  <si>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</si>
  <si>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</si>
  <si>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</si>
  <si>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</si>
  <si>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</si>
  <si>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</si>
  <si>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</si>
  <si>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</si>
  <si>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</si>
  <si>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</si>
  <si>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</si>
  <si>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</si>
  <si>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</si>
  <si>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</si>
  <si>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</si>
  <si>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</si>
  <si>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</si>
  <si>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</si>
  <si>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</si>
  <si>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</si>
  <si>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</si>
  <si>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</si>
  <si>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</si>
  <si>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</si>
  <si>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</si>
  <si>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</si>
  <si>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</si>
  <si>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</si>
  <si>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</si>
  <si>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</si>
  <si>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</si>
  <si>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</si>
  <si>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</si>
  <si>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</si>
  <si>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</si>
  <si>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</si>
  <si>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</si>
  <si>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</si>
  <si>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</si>
  <si>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</si>
  <si>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</si>
  <si>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</si>
  <si>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</si>
  <si>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</si>
  <si>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</si>
  <si>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</si>
  <si>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</si>
  <si>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</si>
  <si>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</si>
  <si>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</si>
  <si>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</si>
  <si>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</si>
  <si>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</si>
  <si>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</si>
  <si>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</si>
  <si>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</si>
  <si>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</si>
  <si>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</si>
  <si>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</si>
  <si>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</si>
  <si>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</si>
  <si>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</si>
  <si>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</si>
  <si>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</si>
  <si>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</si>
  <si>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</si>
  <si>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</si>
  <si>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</si>
  <si>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</si>
  <si>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</si>
  <si>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</si>
  <si>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</si>
  <si>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</si>
  <si>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</si>
  <si>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</si>
  <si>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</si>
  <si>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</si>
  <si>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</si>
  <si>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</si>
  <si>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</si>
  <si>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</si>
  <si>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</si>
  <si>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</si>
  <si>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</si>
  <si>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</si>
  <si>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</si>
  <si>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</si>
  <si>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</si>
  <si>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</si>
  <si>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</si>
  <si>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</si>
  <si>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</si>
  <si>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</si>
  <si>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</si>
  <si>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</si>
  <si>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</si>
  <si>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</si>
  <si>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</si>
  <si>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</si>
  <si>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</si>
  <si>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</si>
  <si>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</si>
  <si>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</si>
  <si>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</si>
  <si>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</si>
  <si>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</si>
  <si>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</si>
  <si>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</si>
  <si>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</si>
  <si>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</si>
  <si>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</si>
  <si>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</si>
  <si>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</si>
  <si>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</si>
  <si>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</si>
  <si>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</si>
  <si>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</si>
  <si>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</si>
  <si>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</si>
  <si>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</si>
  <si>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</si>
  <si>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</si>
  <si>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</si>
  <si>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</si>
  <si>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</si>
  <si>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</si>
  <si>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</si>
  <si>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</si>
  <si>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</si>
  <si>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</si>
  <si>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</si>
  <si>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</si>
  <si>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</si>
  <si>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</si>
  <si>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</si>
  <si>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</si>
  <si>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</si>
  <si>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</si>
  <si>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</si>
  <si>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</si>
  <si>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</si>
  <si>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</si>
  <si>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</si>
  <si>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</si>
  <si>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</si>
  <si>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</si>
  <si>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</si>
  <si>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</si>
  <si>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</si>
  <si>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</si>
  <si>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</si>
  <si>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</si>
  <si>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</si>
  <si>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</si>
  <si>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</si>
  <si>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</si>
  <si>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</si>
  <si>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</si>
  <si>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</si>
  <si>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</si>
  <si>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</si>
  <si>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</si>
  <si>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</si>
  <si>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</si>
  <si>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</si>
  <si>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</si>
  <si>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</si>
  <si>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</si>
  <si>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</si>
  <si>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</si>
  <si>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</si>
  <si>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</si>
  <si>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</si>
  <si>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</si>
  <si>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</si>
  <si>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</si>
  <si>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</si>
  <si>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</si>
  <si>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</si>
  <si>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</si>
  <si>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</si>
  <si>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</si>
  <si>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</si>
  <si>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</si>
  <si>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</si>
  <si>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</si>
  <si>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</si>
  <si>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</si>
  <si>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</si>
  <si>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</si>
  <si>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</si>
  <si>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</si>
  <si>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</si>
  <si>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</si>
  <si>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</si>
  <si>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</si>
  <si>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</si>
  <si>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</si>
  <si>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</si>
  <si>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</si>
  <si>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</si>
  <si>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</si>
  <si>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</si>
  <si>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</si>
  <si>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</si>
  <si>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</si>
  <si>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</si>
  <si>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</si>
  <si>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</si>
  <si>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</si>
  <si>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</si>
  <si>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</si>
  <si>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</si>
  <si>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</si>
  <si>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</si>
  <si>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</si>
  <si>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</si>
  <si>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</si>
  <si>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</si>
  <si>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</si>
  <si>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</si>
  <si>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</si>
  <si>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</si>
  <si>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</si>
  <si>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</si>
  <si>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</si>
  <si>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</si>
  <si>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</si>
  <si>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</si>
  <si>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</si>
  <si>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</si>
  <si>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</si>
  <si>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</si>
  <si>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</si>
  <si>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</si>
  <si>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</si>
  <si>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</si>
  <si>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</si>
  <si>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</si>
  <si>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</si>
  <si>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</si>
  <si>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</si>
  <si>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</si>
  <si>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</si>
  <si>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</si>
  <si>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</si>
  <si>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</si>
  <si>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</si>
  <si>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</si>
  <si>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</si>
  <si>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</si>
  <si>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</si>
  <si>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</si>
  <si>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</si>
  <si>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</si>
  <si>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</si>
  <si>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</si>
  <si>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</si>
  <si>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</si>
  <si>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</si>
  <si>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</si>
  <si>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</si>
  <si>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</si>
  <si>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</si>
  <si>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</si>
  <si>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</si>
  <si>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</si>
  <si>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</si>
  <si>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</si>
  <si>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</si>
  <si>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</si>
  <si>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</si>
  <si>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</si>
  <si>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</si>
  <si>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</si>
  <si>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</si>
  <si>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</si>
  <si>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</si>
  <si>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</si>
  <si>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</si>
  <si>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</si>
  <si>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</si>
  <si>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</si>
  <si>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</si>
  <si>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</si>
  <si>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</si>
  <si>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</si>
  <si>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</si>
  <si>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</si>
  <si>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</si>
  <si>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</si>
  <si>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</si>
  <si>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</si>
  <si>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</si>
  <si>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</si>
  <si>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</si>
  <si>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</si>
  <si>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</si>
  <si>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</si>
  <si>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</si>
  <si>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</si>
  <si>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</si>
  <si>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</si>
  <si>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</si>
  <si>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</si>
  <si>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</si>
  <si>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</si>
  <si>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</si>
  <si>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</si>
  <si>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</si>
  <si>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</si>
  <si>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</si>
  <si>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</si>
  <si>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</si>
  <si>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</si>
  <si>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</si>
  <si>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</si>
  <si>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</si>
  <si>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</si>
  <si>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</si>
  <si>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</si>
  <si>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</si>
  <si>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</si>
  <si>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</si>
  <si>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</si>
  <si>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</si>
  <si>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</si>
  <si>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</si>
  <si>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</si>
  <si>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</si>
  <si>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</si>
  <si>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</si>
  <si>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</si>
  <si>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</si>
  <si>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</si>
  <si>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</si>
  <si>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</si>
  <si>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</si>
  <si>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</si>
  <si>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</si>
  <si>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</si>
  <si>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</si>
  <si>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</si>
  <si>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</si>
  <si>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</si>
  <si>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</si>
  <si>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</si>
  <si>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</si>
  <si>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</si>
  <si>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</si>
  <si>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</si>
  <si>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</si>
  <si>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</si>
  <si>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</si>
  <si>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</si>
  <si>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</si>
  <si>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</si>
  <si>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</si>
  <si>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</si>
  <si>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</si>
  <si>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</si>
  <si>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</si>
  <si>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</si>
  <si>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</si>
  <si>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</si>
  <si>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</si>
  <si>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</si>
  <si>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</si>
  <si>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</si>
  <si>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</si>
  <si>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</si>
  <si>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</si>
  <si>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</si>
  <si>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</si>
  <si>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</si>
  <si>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</si>
  <si>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</si>
  <si>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</si>
  <si>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</si>
  <si>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</si>
  <si>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</si>
  <si>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</si>
  <si>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</si>
  <si>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</si>
  <si>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</si>
  <si>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</si>
  <si>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</si>
  <si>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</si>
  <si>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</si>
  <si>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</si>
  <si>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</si>
  <si>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</si>
  <si>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</si>
  <si>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</si>
  <si>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</si>
  <si>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</si>
  <si>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</si>
  <si>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</si>
  <si>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</si>
  <si>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</si>
  <si>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</si>
  <si>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</si>
  <si>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</si>
  <si>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</si>
  <si>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</si>
  <si>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</si>
  <si>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</si>
  <si>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</si>
  <si>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</si>
  <si>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</si>
  <si>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</si>
  <si>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</si>
  <si>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</si>
  <si>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</si>
  <si>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</si>
  <si>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</si>
  <si>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</si>
  <si>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</si>
  <si>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</si>
  <si>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</si>
  <si>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</si>
  <si>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</si>
  <si>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</si>
  <si>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</si>
  <si>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</si>
  <si>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</si>
  <si>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</si>
  <si>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</si>
  <si>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</si>
  <si>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</si>
  <si>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</si>
  <si>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</si>
  <si>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</si>
  <si>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</si>
  <si>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</si>
  <si>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</si>
  <si>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</si>
  <si>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</si>
  <si>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</si>
  <si>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</si>
  <si>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</si>
  <si>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</si>
  <si>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</si>
  <si>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</si>
  <si>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</si>
  <si>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</si>
  <si>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</si>
  <si>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</si>
  <si>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</si>
  <si>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</si>
  <si>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</si>
  <si>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</si>
  <si>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</si>
  <si>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</si>
  <si>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</si>
  <si>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</si>
  <si>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</si>
  <si>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</si>
  <si>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</si>
  <si>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</si>
  <si>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</si>
  <si>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</si>
  <si>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</si>
  <si>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</si>
  <si>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</si>
  <si>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</si>
  <si>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</si>
  <si>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</si>
  <si>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</si>
  <si>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</si>
  <si>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</si>
  <si>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</si>
  <si>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</si>
  <si>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</si>
  <si>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</si>
  <si>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</si>
  <si>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</si>
  <si>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</si>
  <si>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</si>
  <si>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</si>
  <si>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</si>
  <si>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</si>
  <si>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</si>
  <si>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</si>
  <si>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</si>
  <si>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</si>
  <si>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</si>
  <si>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</si>
  <si>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</si>
  <si>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</si>
  <si>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</si>
  <si>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</si>
  <si>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</si>
  <si>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</si>
  <si>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</si>
  <si>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</si>
  <si>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</si>
  <si>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</si>
  <si>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</si>
  <si>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</si>
  <si>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</si>
  <si>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</si>
  <si>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</si>
  <si>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</si>
  <si>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</si>
  <si>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</si>
  <si>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</si>
  <si>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</si>
  <si>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</si>
  <si>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</si>
  <si>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</si>
  <si>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</si>
  <si>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</si>
  <si>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</si>
  <si>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</si>
  <si>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</si>
  <si>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</si>
  <si>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</si>
  <si>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</si>
  <si>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</si>
  <si>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</si>
  <si>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</si>
  <si>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</si>
  <si>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</si>
  <si>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</si>
  <si>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</si>
  <si>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</si>
  <si>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</si>
  <si>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</si>
  <si>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</si>
  <si>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</si>
  <si>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</si>
  <si>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</si>
  <si>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</si>
  <si>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</si>
  <si>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</si>
  <si>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</si>
  <si>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</si>
  <si>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</si>
  <si>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</si>
  <si>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</si>
  <si>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</si>
  <si>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</si>
  <si>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</si>
  <si>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</si>
  <si>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</si>
  <si>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</si>
  <si>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</si>
  <si>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</si>
  <si>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</si>
  <si>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</si>
  <si>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</si>
  <si>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</si>
  <si>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</si>
  <si>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</si>
  <si>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</si>
  <si>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</si>
  <si>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</si>
  <si>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</si>
  <si>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</si>
  <si>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</si>
  <si>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</si>
  <si>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</si>
  <si>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</si>
  <si>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</si>
  <si>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</si>
  <si>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</si>
  <si>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</si>
  <si>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</si>
  <si>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</si>
  <si>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</si>
  <si>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</si>
  <si>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</si>
  <si>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</si>
  <si>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</si>
  <si>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</si>
  <si>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</si>
  <si>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</si>
  <si>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</si>
  <si>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</si>
  <si>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</si>
  <si>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</si>
  <si>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</si>
  <si>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</si>
  <si>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</si>
  <si>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</si>
  <si>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</si>
  <si>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</si>
  <si>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</si>
  <si>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</si>
  <si>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</si>
  <si>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</si>
  <si>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</si>
  <si>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</si>
  <si>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</si>
  <si>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</si>
  <si>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</si>
  <si>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</si>
  <si>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</si>
  <si>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</si>
  <si>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</si>
  <si>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</si>
  <si>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</si>
  <si>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</si>
  <si>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</si>
  <si>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</si>
  <si>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</si>
  <si>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</si>
  <si>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</si>
  <si>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</si>
  <si>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</si>
  <si>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</si>
  <si>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</si>
  <si>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</si>
  <si>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</si>
  <si>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</si>
  <si>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</si>
  <si>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</si>
  <si>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</si>
  <si>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</si>
  <si>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</si>
  <si>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</si>
  <si>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</si>
  <si>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</si>
  <si>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</si>
  <si>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</si>
  <si>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</si>
  <si>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</si>
  <si>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</si>
  <si>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</si>
  <si>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</si>
  <si>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</si>
  <si>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</si>
  <si>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</si>
  <si>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</si>
  <si>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</si>
  <si>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</si>
  <si>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</si>
  <si>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</si>
  <si>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</si>
  <si>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</si>
  <si>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</si>
  <si>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</si>
  <si>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</si>
  <si>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</si>
  <si>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</si>
  <si>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</si>
  <si>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</si>
  <si>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</si>
  <si>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</si>
  <si>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</si>
  <si>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</si>
  <si>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</si>
  <si>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</si>
  <si>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</si>
  <si>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</si>
  <si>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</si>
  <si>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</si>
  <si>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</si>
  <si>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</si>
  <si>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</si>
  <si>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</si>
  <si>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</si>
  <si>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</si>
  <si>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</si>
  <si>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</si>
  <si>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</si>
  <si>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</si>
  <si>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</si>
  <si>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</si>
  <si>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</si>
  <si>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</si>
  <si>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</si>
  <si>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</si>
  <si>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</si>
  <si>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</si>
  <si>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</si>
  <si>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</si>
  <si>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</si>
  <si>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</si>
  <si>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</si>
  <si>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</si>
  <si>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</si>
  <si>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</si>
  <si>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</si>
  <si>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</si>
  <si>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</si>
  <si>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</si>
  <si>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</si>
  <si>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</si>
  <si>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</si>
  <si>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</si>
  <si>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</si>
  <si>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</si>
  <si>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</si>
  <si>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</si>
  <si>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</si>
  <si>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</si>
  <si>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</si>
  <si>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</si>
  <si>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</si>
  <si>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</si>
  <si>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</si>
  <si>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</si>
  <si>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</si>
  <si>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</si>
  <si>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</si>
  <si>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</si>
  <si>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</si>
  <si>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</si>
  <si>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</si>
  <si>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</si>
  <si>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</si>
  <si>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</si>
  <si>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</si>
  <si>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</si>
  <si>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</si>
  <si>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</si>
  <si>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</si>
  <si>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</si>
  <si>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</si>
  <si>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</si>
  <si>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</si>
  <si>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</si>
  <si>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</si>
  <si>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</si>
  <si>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</si>
  <si>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</si>
  <si>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</si>
  <si>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</si>
  <si>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</si>
  <si>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</si>
  <si>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</si>
  <si>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</si>
  <si>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</si>
  <si>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</si>
  <si>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</si>
  <si>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</si>
  <si>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</si>
  <si>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</si>
  <si>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</si>
  <si>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</si>
  <si>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</si>
  <si>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</si>
  <si>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</si>
  <si>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</si>
  <si>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</si>
  <si>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</si>
  <si>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</si>
  <si>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</si>
  <si>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</si>
  <si>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</si>
  <si>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</si>
  <si>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</si>
  <si>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</si>
  <si>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</si>
  <si>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</si>
  <si>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</si>
  <si>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</si>
  <si>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</si>
  <si>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</si>
  <si>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</si>
  <si>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</si>
  <si>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</si>
  <si>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</si>
  <si>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</si>
  <si>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</si>
  <si>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</si>
  <si>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</si>
  <si>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</si>
  <si>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</si>
  <si>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</si>
  <si>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</si>
  <si>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</si>
  <si>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</si>
  <si>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</si>
  <si>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</si>
  <si>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</si>
  <si>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</si>
  <si>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</si>
  <si>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</si>
  <si>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</si>
  <si>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</si>
  <si>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</si>
  <si>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</si>
  <si>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</si>
  <si>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</si>
  <si>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</si>
  <si>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</si>
  <si>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</si>
  <si>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</si>
  <si>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</si>
  <si>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</si>
  <si>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</si>
  <si>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</si>
  <si>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</si>
  <si>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</si>
  <si>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</si>
  <si>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</si>
  <si>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</si>
  <si>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</si>
  <si>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</si>
  <si>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</si>
  <si>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</si>
  <si>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</si>
  <si>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</si>
  <si>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</si>
  <si>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</si>
  <si>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</si>
  <si>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</si>
  <si>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</si>
  <si>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</si>
  <si>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</si>
  <si>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</si>
  <si>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</si>
  <si>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</si>
  <si>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</si>
  <si>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</si>
  <si>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</si>
  <si>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</si>
  <si>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</si>
  <si>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</si>
  <si>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</si>
  <si>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</si>
  <si>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</si>
  <si>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</si>
  <si>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</si>
  <si>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</si>
  <si>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</si>
  <si>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</si>
  <si>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</si>
  <si>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</si>
  <si>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</si>
  <si>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</si>
  <si>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</si>
  <si>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</si>
  <si>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</si>
  <si>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</si>
  <si>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</si>
  <si>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</si>
  <si>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</si>
  <si>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</si>
  <si>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</si>
  <si>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</si>
  <si>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</si>
  <si>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</si>
  <si>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</si>
  <si>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</si>
  <si>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</si>
  <si>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</si>
  <si>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</si>
  <si>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</si>
  <si>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</si>
  <si>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</si>
  <si>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</si>
  <si>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</si>
  <si>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</si>
  <si>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</si>
  <si>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</si>
  <si>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</si>
  <si>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</si>
  <si>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</si>
  <si>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</si>
  <si>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</si>
  <si>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</si>
  <si>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</si>
  <si>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</si>
  <si>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</si>
  <si>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</si>
  <si>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</si>
  <si>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</si>
  <si>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</si>
  <si>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</si>
  <si>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</si>
  <si>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</si>
  <si>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</si>
  <si>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</si>
  <si>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</si>
  <si>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</si>
  <si>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</si>
  <si>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</si>
  <si>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</si>
  <si>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</si>
  <si>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</si>
  <si>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</si>
  <si>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</si>
  <si>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</si>
  <si>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</si>
  <si>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</si>
  <si>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</si>
  <si>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</si>
  <si>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</si>
  <si>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</si>
  <si>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</si>
  <si>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</si>
  <si>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</si>
  <si>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</si>
  <si>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</si>
  <si>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</si>
  <si>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</si>
  <si>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</si>
  <si>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</si>
  <si>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</si>
  <si>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</si>
  <si>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</si>
  <si>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</si>
  <si>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</si>
  <si>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</si>
  <si>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</si>
  <si>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</si>
  <si>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</si>
  <si>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</si>
  <si>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</si>
  <si>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</si>
  <si>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</si>
  <si>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</si>
  <si>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</si>
  <si>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</si>
  <si>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</si>
  <si>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</si>
  <si>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</si>
  <si>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</si>
  <si>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</si>
  <si>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</si>
  <si>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</si>
  <si>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</si>
  <si>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</si>
  <si>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</si>
  <si>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</si>
  <si>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</si>
  <si>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</si>
  <si>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</si>
  <si>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</si>
  <si>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</si>
  <si>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</si>
  <si>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</si>
  <si>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</si>
  <si>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</si>
  <si>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</si>
  <si>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</si>
  <si>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</si>
  <si>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</si>
  <si>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</si>
  <si>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</si>
  <si>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</si>
  <si>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</si>
  <si>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</si>
  <si>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</si>
  <si>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</si>
  <si>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</si>
  <si>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</si>
  <si>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</si>
  <si>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</si>
  <si>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</si>
  <si>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</si>
  <si>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</si>
  <si>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</si>
  <si>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</si>
  <si>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</si>
  <si>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</si>
  <si>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</si>
  <si>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</si>
  <si>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</si>
  <si>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</si>
  <si>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</si>
  <si>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</si>
  <si>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</si>
  <si>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</si>
  <si>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</si>
  <si>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</si>
  <si>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</si>
  <si>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</si>
  <si>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</si>
  <si>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</si>
  <si>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</si>
  <si>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</si>
  <si>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</si>
  <si>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</si>
  <si>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</si>
  <si>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</si>
  <si>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</si>
  <si>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</si>
  <si>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</si>
  <si>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</si>
  <si>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</si>
  <si>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</si>
  <si>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</si>
  <si>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</si>
  <si>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</si>
  <si>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</si>
  <si>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</si>
  <si>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</si>
  <si>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</si>
  <si>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</si>
  <si>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</si>
  <si>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</si>
  <si>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</si>
  <si>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</si>
  <si>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</si>
  <si>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</si>
  <si>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</si>
  <si>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</si>
  <si>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</si>
  <si>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</si>
  <si>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</si>
  <si>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</si>
  <si>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</si>
  <si>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</si>
  <si>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</si>
  <si>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</si>
  <si>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</si>
  <si>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</si>
  <si>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</si>
  <si>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</si>
  <si>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</si>
  <si>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</si>
  <si>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</si>
  <si>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</si>
  <si>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</si>
  <si>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</si>
  <si>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</si>
  <si>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</si>
  <si>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</si>
  <si>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</si>
  <si>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</si>
  <si>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</si>
  <si>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</si>
  <si>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</si>
  <si>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</si>
  <si>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</si>
  <si>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</si>
  <si>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</si>
  <si>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</si>
  <si>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</si>
  <si>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</si>
  <si>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</si>
  <si>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</si>
  <si>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</si>
  <si>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</si>
  <si>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</si>
  <si>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</si>
  <si>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</si>
  <si>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</si>
  <si>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</si>
  <si>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</si>
  <si>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</si>
  <si>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</si>
  <si>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</si>
  <si>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</si>
  <si>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</si>
  <si>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</si>
  <si>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</si>
  <si>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</si>
  <si>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</si>
  <si>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</si>
  <si>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</si>
  <si>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</si>
  <si>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</si>
  <si>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</si>
  <si>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</si>
  <si>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</si>
  <si>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</si>
  <si>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</si>
  <si>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</si>
  <si>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</si>
  <si>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</si>
  <si>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</si>
  <si>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</si>
  <si>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</si>
  <si>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</si>
  <si>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</si>
  <si>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</si>
  <si>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</si>
  <si>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</si>
  <si>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</si>
  <si>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</si>
  <si>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</si>
  <si>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</si>
  <si>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</si>
  <si>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</si>
  <si>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</si>
  <si>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</si>
  <si>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</si>
  <si>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</si>
  <si>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</si>
  <si>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</si>
  <si>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</si>
  <si>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</si>
  <si>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</si>
  <si>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</si>
  <si>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</si>
  <si>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</si>
  <si>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</si>
  <si>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</si>
  <si>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</si>
  <si>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</si>
  <si>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</si>
  <si>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</si>
  <si>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</si>
  <si>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</si>
  <si>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</si>
  <si>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</si>
  <si>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</si>
  <si>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</si>
  <si>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</si>
  <si>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</si>
  <si>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</si>
  <si>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</si>
  <si>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</si>
  <si>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</si>
  <si>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</si>
  <si>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</si>
  <si>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</si>
  <si>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</si>
  <si>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</si>
  <si>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</si>
  <si>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</si>
  <si>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</si>
  <si>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</si>
  <si>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</si>
  <si>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</si>
  <si>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</si>
  <si>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</si>
  <si>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</si>
  <si>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</si>
  <si>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</si>
  <si>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</si>
  <si>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</si>
  <si>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</si>
  <si>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</si>
  <si>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</si>
  <si>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</si>
  <si>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</si>
  <si>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</si>
  <si>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</si>
  <si>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</si>
  <si>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</si>
  <si>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</si>
  <si>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</si>
  <si>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</si>
  <si>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</si>
  <si>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</si>
  <si>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</si>
  <si>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</si>
  <si>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</si>
  <si>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</si>
  <si>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</si>
  <si>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</si>
  <si>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</si>
  <si>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</si>
  <si>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</si>
  <si>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</si>
  <si>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</si>
  <si>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</si>
  <si>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</si>
  <si>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</si>
  <si>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</si>
  <si>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</si>
  <si>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</si>
  <si>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</si>
  <si>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</si>
  <si>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</si>
  <si>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</si>
  <si>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</si>
  <si>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</si>
  <si>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</si>
  <si>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</si>
  <si>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</si>
  <si>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</si>
  <si>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</si>
  <si>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</si>
  <si>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</si>
  <si>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</si>
  <si>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</si>
  <si>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</si>
  <si>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</si>
  <si>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</si>
  <si>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</si>
  <si>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</si>
  <si>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</si>
  <si>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</si>
  <si>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</si>
  <si>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</si>
  <si>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</si>
  <si>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</si>
  <si>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</si>
  <si>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</si>
  <si>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</si>
  <si>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</si>
  <si>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</si>
  <si>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</si>
  <si>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</si>
  <si>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</si>
  <si>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</si>
  <si>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</si>
  <si>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</si>
  <si>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</si>
  <si>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</si>
  <si>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</si>
  <si>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</si>
  <si>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</si>
  <si>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</si>
  <si>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</si>
  <si>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</si>
  <si>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</si>
  <si>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</si>
  <si>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</si>
  <si>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</si>
  <si>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</si>
  <si>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</si>
  <si>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</si>
  <si>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</si>
  <si>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</si>
  <si>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</si>
  <si>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</si>
  <si>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</si>
  <si>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</si>
  <si>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</si>
  <si>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</si>
  <si>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</si>
  <si>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</si>
  <si>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</si>
  <si>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</si>
  <si>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</si>
  <si>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</si>
  <si>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</si>
  <si>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</si>
  <si>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</si>
  <si>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</si>
  <si>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</si>
  <si>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</si>
  <si>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</si>
  <si>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</si>
  <si>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</si>
  <si>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</si>
  <si>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</si>
  <si>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</si>
  <si>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</si>
  <si>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</si>
  <si>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</si>
  <si>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</si>
  <si>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</si>
  <si>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</si>
  <si>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</si>
  <si>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</si>
  <si>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</si>
  <si>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</si>
  <si>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</si>
  <si>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</si>
  <si>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</si>
  <si>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</si>
  <si>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</si>
  <si>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</si>
  <si>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</si>
  <si>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</si>
  <si>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</si>
  <si>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</si>
  <si>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</si>
  <si>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</si>
  <si>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</si>
  <si>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</si>
  <si>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</si>
  <si>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</si>
  <si>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</si>
  <si>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</si>
  <si>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</si>
  <si>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</si>
  <si>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</si>
  <si>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</si>
  <si>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</si>
  <si>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</si>
  <si>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</si>
  <si>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</si>
  <si>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</si>
  <si>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</si>
  <si>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</si>
  <si>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</si>
  <si>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</si>
  <si>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</si>
  <si>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</si>
  <si>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</si>
  <si>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</si>
  <si>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</si>
  <si>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</si>
  <si>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</si>
  <si>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</si>
  <si>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</si>
  <si>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</si>
  <si>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</si>
  <si>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</si>
  <si>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</si>
  <si>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</si>
  <si>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</si>
  <si>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</si>
  <si>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</si>
  <si>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</si>
  <si>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</si>
  <si>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</si>
  <si>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</si>
  <si>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</si>
  <si>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</si>
  <si>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</si>
  <si>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</si>
  <si>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</si>
  <si>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</si>
  <si>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</si>
  <si>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</si>
  <si>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</si>
  <si>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</si>
  <si>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</si>
  <si>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</si>
  <si>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</si>
  <si>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</si>
  <si>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</si>
  <si>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</si>
  <si>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</si>
  <si>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</si>
  <si>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</si>
  <si>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</si>
  <si>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</si>
  <si>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</si>
  <si>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</si>
  <si>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</si>
  <si>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</si>
  <si>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</si>
  <si>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</si>
  <si>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</si>
  <si>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</si>
  <si>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</si>
  <si>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</si>
  <si>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</si>
  <si>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</si>
  <si>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</si>
  <si>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</si>
  <si>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</si>
  <si>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</si>
  <si>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</si>
  <si>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</si>
  <si>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</si>
  <si>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</si>
  <si>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</si>
  <si>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</si>
  <si>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</si>
  <si>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</si>
  <si>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</si>
  <si>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</si>
  <si>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</si>
  <si>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</si>
  <si>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</si>
  <si>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</si>
  <si>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</si>
  <si>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</si>
  <si>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</si>
  <si>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</si>
  <si>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</si>
  <si>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</si>
  <si>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</si>
  <si>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</si>
  <si>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</si>
  <si>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</si>
  <si>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</si>
  <si>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</si>
  <si>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</si>
  <si>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</si>
  <si>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</si>
  <si>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</si>
  <si>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</si>
  <si>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</si>
  <si>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</si>
  <si>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</si>
  <si>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</si>
  <si>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</si>
  <si>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</si>
  <si>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</si>
  <si>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</si>
  <si>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</si>
  <si>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</si>
  <si>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</si>
  <si>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</si>
  <si>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</si>
  <si>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</si>
  <si>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</si>
  <si>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</si>
  <si>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</si>
  <si>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</si>
  <si>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</si>
  <si>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</si>
  <si>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</si>
  <si>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</si>
  <si>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</si>
  <si>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</si>
  <si>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</si>
  <si>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</si>
  <si>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</si>
  <si>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</si>
  <si>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</si>
  <si>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</si>
  <si>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</si>
  <si>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</si>
  <si>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</si>
  <si>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</si>
  <si>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</si>
  <si>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</si>
  <si>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</si>
  <si>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</si>
  <si>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</si>
  <si>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</si>
  <si>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</si>
  <si>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</si>
  <si>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</si>
  <si>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</si>
  <si>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</si>
  <si>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</si>
  <si>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</si>
  <si>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</si>
  <si>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</si>
  <si>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</si>
  <si>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</si>
  <si>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</si>
  <si>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</si>
  <si>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</si>
  <si>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</si>
  <si>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</si>
  <si>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</si>
  <si>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</si>
  <si>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</si>
  <si>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</si>
  <si>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</si>
  <si>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</si>
  <si>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</si>
  <si>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</si>
  <si>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</si>
  <si>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</si>
  <si>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</si>
  <si>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</si>
  <si>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</si>
  <si>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</si>
  <si>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</si>
  <si>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</si>
  <si>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</si>
  <si>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</si>
  <si>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</si>
  <si>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</si>
  <si>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</si>
  <si>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</si>
  <si>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</si>
  <si>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</si>
  <si>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</si>
  <si>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</si>
  <si>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</si>
  <si>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</si>
  <si>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</si>
  <si>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</si>
  <si>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</si>
  <si>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</si>
  <si>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</si>
  <si>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</si>
  <si>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</si>
  <si>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</si>
  <si>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</si>
  <si>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</si>
  <si>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</si>
  <si>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</si>
  <si>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</si>
  <si>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</si>
  <si>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</si>
  <si>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</si>
  <si>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</si>
  <si>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</si>
  <si>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</si>
  <si>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</si>
  <si>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</si>
  <si>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</si>
  <si>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</si>
  <si>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</si>
  <si>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</si>
  <si>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</si>
  <si>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</si>
  <si>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</si>
  <si>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</si>
  <si>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</si>
  <si>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</si>
  <si>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</si>
  <si>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</si>
  <si>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</si>
  <si>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</si>
  <si>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</si>
  <si>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</si>
  <si>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</si>
  <si>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</si>
  <si>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</si>
  <si>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</si>
  <si>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</si>
  <si>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</si>
  <si>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</si>
  <si>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</si>
  <si>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</si>
  <si>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</si>
  <si>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</si>
  <si>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</si>
  <si>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</si>
  <si>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</si>
  <si>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</si>
  <si>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</si>
  <si>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</si>
  <si>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</si>
  <si>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</si>
  <si>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</si>
  <si>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</si>
  <si>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</si>
  <si>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</si>
  <si>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</si>
  <si>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</si>
  <si>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</si>
  <si>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</si>
  <si>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</si>
  <si>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</si>
  <si>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</si>
  <si>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</si>
  <si>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</si>
  <si>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</si>
  <si>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</si>
  <si>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</si>
  <si>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</si>
  <si>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</si>
  <si>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</si>
  <si>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</si>
  <si>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</si>
  <si>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</si>
  <si>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</si>
  <si>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</si>
  <si>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</si>
  <si>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</si>
  <si>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</si>
  <si>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</si>
  <si>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</si>
  <si>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</si>
  <si>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</si>
  <si>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</si>
  <si>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</si>
  <si>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</si>
  <si>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</si>
  <si>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</si>
  <si>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</si>
  <si>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</si>
  <si>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</si>
  <si>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</si>
  <si>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</si>
  <si>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</si>
  <si>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</si>
  <si>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</si>
  <si>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</si>
  <si>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</si>
  <si>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</si>
  <si>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</si>
  <si>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</si>
  <si>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</si>
  <si>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</si>
  <si>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</si>
  <si>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</si>
  <si>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</si>
  <si>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</si>
  <si>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</si>
  <si>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</si>
  <si>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</si>
  <si>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</si>
  <si>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</si>
  <si>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</si>
  <si>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</si>
  <si>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</si>
  <si>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</si>
  <si>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</si>
  <si>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</si>
  <si>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</si>
  <si>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</si>
  <si>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</si>
  <si>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</si>
  <si>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</si>
  <si>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</si>
  <si>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</si>
  <si>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</si>
  <si>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</si>
  <si>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</si>
  <si>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</si>
  <si>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</si>
  <si>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</si>
  <si>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</si>
  <si>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</si>
  <si>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</si>
  <si>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</si>
  <si>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</si>
  <si>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</si>
  <si>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</si>
  <si>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</si>
  <si>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</si>
  <si>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</si>
  <si>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</si>
  <si>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</si>
  <si>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</si>
  <si>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</si>
  <si>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</si>
  <si>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</si>
  <si>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</si>
  <si>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</si>
  <si>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</si>
  <si>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</si>
  <si>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</si>
  <si>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</si>
  <si>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</si>
  <si>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</si>
  <si>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</si>
  <si>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</si>
  <si>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</si>
  <si>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</si>
  <si>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</si>
  <si>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</si>
  <si>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</si>
  <si>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</si>
  <si>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</si>
  <si>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</si>
  <si>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</si>
  <si>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</si>
  <si>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</si>
  <si>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</si>
  <si>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</si>
  <si>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</si>
  <si>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</si>
  <si>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</si>
  <si>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</si>
  <si>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</si>
  <si>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</si>
  <si>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</si>
  <si>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</si>
  <si>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</si>
  <si>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</si>
  <si>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</si>
  <si>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</si>
  <si>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</si>
  <si>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</si>
  <si>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</si>
  <si>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</si>
  <si>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</si>
  <si>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</si>
  <si>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</si>
  <si>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</si>
  <si>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</si>
  <si>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</si>
  <si>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</si>
  <si>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</si>
  <si>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</si>
  <si>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</si>
  <si>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</si>
  <si>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</si>
  <si>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</si>
  <si>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</si>
  <si>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</si>
  <si>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</si>
  <si>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</si>
  <si>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</si>
  <si>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</si>
  <si>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</si>
  <si>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</si>
  <si>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</si>
  <si>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</si>
  <si>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</si>
  <si>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</si>
  <si>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</si>
  <si>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</si>
  <si>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</si>
  <si>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</si>
  <si>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</si>
  <si>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</si>
  <si>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</si>
  <si>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</si>
  <si>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</si>
  <si>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</si>
  <si>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</si>
  <si>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</si>
  <si>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</si>
  <si>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</si>
  <si>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</si>
  <si>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</si>
  <si>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</si>
  <si>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</si>
  <si>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</si>
  <si>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</si>
  <si>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</si>
  <si>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</si>
  <si>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</si>
  <si>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</si>
  <si>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</si>
  <si>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</si>
  <si>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</si>
  <si>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</si>
  <si>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</si>
  <si>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</si>
  <si>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</si>
  <si>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</si>
  <si>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</si>
  <si>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</si>
  <si>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</si>
  <si>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</si>
  <si>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</si>
  <si>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</si>
  <si>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</si>
  <si>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</si>
  <si>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</si>
  <si>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</si>
  <si>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</si>
  <si>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</si>
  <si>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</si>
  <si>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</si>
  <si>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</si>
  <si>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</si>
  <si>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</si>
  <si>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</si>
  <si>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</si>
  <si>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</si>
  <si>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</si>
  <si>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</si>
  <si>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</si>
  <si>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</si>
  <si>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</si>
  <si>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</si>
  <si>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</si>
  <si>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</si>
  <si>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</si>
  <si>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</si>
  <si>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</si>
  <si>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</si>
  <si>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</si>
  <si>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</si>
  <si>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</si>
  <si>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</si>
  <si>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</si>
  <si>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</si>
  <si>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</si>
  <si>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</si>
  <si>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</si>
  <si>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</si>
  <si>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</si>
  <si>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</si>
  <si>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</si>
  <si>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</si>
  <si>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</si>
  <si>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</si>
  <si>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</si>
  <si>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</si>
  <si>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</si>
  <si>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</si>
  <si>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</si>
  <si>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</si>
  <si>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</si>
  <si>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</si>
  <si>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</si>
  <si>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</si>
  <si>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</si>
  <si>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</si>
  <si>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</si>
  <si>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</si>
  <si>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</si>
  <si>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</si>
  <si>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</si>
  <si>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</si>
  <si>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</si>
  <si>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</si>
  <si>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</si>
  <si>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</si>
  <si>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</si>
  <si>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</si>
  <si>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</si>
  <si>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</si>
  <si>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</si>
  <si>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</si>
  <si>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</si>
  <si>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</si>
  <si>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</si>
  <si>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</si>
  <si>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</si>
  <si>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</si>
  <si>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</si>
  <si>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</si>
  <si>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</si>
  <si>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</si>
  <si>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</si>
  <si>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</si>
  <si>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</si>
  <si>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</si>
  <si>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</si>
  <si>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</si>
  <si>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</si>
  <si>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</si>
  <si>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</si>
  <si>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</si>
  <si>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</si>
  <si>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</si>
  <si>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</si>
  <si>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</si>
  <si>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</si>
  <si>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</si>
  <si>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</si>
  <si>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</si>
  <si>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</si>
  <si>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</si>
  <si>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</si>
  <si>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</si>
  <si>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</si>
  <si>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</si>
  <si>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</si>
  <si>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</si>
  <si>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</si>
  <si>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</si>
  <si>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</si>
  <si>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</si>
  <si>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</si>
  <si>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</si>
  <si>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</si>
  <si>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</si>
  <si>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</si>
  <si>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</si>
  <si>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</si>
  <si>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</si>
  <si>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</si>
  <si>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</si>
  <si>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</si>
  <si>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</si>
  <si>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</si>
  <si>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</si>
  <si>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</si>
  <si>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</si>
  <si>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</si>
  <si>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</si>
  <si>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</si>
  <si>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</si>
  <si>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</si>
  <si>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</si>
  <si>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</si>
  <si>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</si>
  <si>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</si>
  <si>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</si>
  <si>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</si>
  <si>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</si>
  <si>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</si>
  <si>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</si>
  <si>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</si>
  <si>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</si>
  <si>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</si>
  <si>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</si>
  <si>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</si>
  <si>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</si>
  <si>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</si>
  <si>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</si>
  <si>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</si>
  <si>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</si>
  <si>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</si>
  <si>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</si>
  <si>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</si>
  <si>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</si>
  <si>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</si>
  <si>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</si>
  <si>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</si>
  <si>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</si>
  <si>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</si>
  <si>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</si>
  <si>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</si>
  <si>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</si>
  <si>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</si>
  <si>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</si>
  <si>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</si>
  <si>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</si>
  <si>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</si>
  <si>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</si>
  <si>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</si>
  <si>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</si>
  <si>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</si>
  <si>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</si>
  <si>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</si>
  <si>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</si>
  <si>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</si>
  <si>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</si>
  <si>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</si>
  <si>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</si>
  <si>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</si>
  <si>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</si>
  <si>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</si>
  <si>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</si>
  <si>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</si>
  <si>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</si>
  <si>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</si>
  <si>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</si>
  <si>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</si>
  <si>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</si>
  <si>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</si>
  <si>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</si>
  <si>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</si>
  <si>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</si>
  <si>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</si>
  <si>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</si>
  <si>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</si>
  <si>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</si>
  <si>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</si>
  <si>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</si>
  <si>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</si>
  <si>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</si>
  <si>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</si>
  <si>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</si>
  <si>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</si>
  <si>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</si>
  <si>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</si>
  <si>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</si>
  <si>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</si>
  <si>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</si>
  <si>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</si>
  <si>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</si>
  <si>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</si>
  <si>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</si>
  <si>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</si>
  <si>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</si>
  <si>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</si>
  <si>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</si>
  <si>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</si>
  <si>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</si>
  <si>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</si>
  <si>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</si>
  <si>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</si>
  <si>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</si>
  <si>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</si>
  <si>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</si>
  <si>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</si>
  <si>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</si>
  <si>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</si>
  <si>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</si>
  <si>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</si>
  <si>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</si>
  <si>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</si>
  <si>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</si>
  <si>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</si>
  <si>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</si>
  <si>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</si>
  <si>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</si>
  <si>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</si>
  <si>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</si>
  <si>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</si>
  <si>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</si>
  <si>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</si>
  <si>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</si>
  <si>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</si>
  <si>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</si>
  <si>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</si>
  <si>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</si>
  <si>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</si>
  <si>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</si>
  <si>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</si>
  <si>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</si>
  <si>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</si>
  <si>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</si>
  <si>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</si>
  <si>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</si>
  <si>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</si>
  <si>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</si>
  <si>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</si>
  <si>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</si>
  <si>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</si>
  <si>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</si>
  <si>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</si>
  <si>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</si>
  <si>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</si>
  <si>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</si>
  <si>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</si>
  <si>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</si>
  <si>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</si>
  <si>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</si>
  <si>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</si>
  <si>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</si>
  <si>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</si>
  <si>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</si>
  <si>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</si>
  <si>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</si>
  <si>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</si>
  <si>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</si>
  <si>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</si>
  <si>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</si>
  <si>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</si>
  <si>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</si>
  <si>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</si>
  <si>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</si>
  <si>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</si>
  <si>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</si>
  <si>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</si>
  <si>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</si>
  <si>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</si>
  <si>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</si>
  <si>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</si>
  <si>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</si>
  <si>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</si>
  <si>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</si>
  <si>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</si>
  <si>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</si>
  <si>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</si>
  <si>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</si>
  <si>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</si>
  <si>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</si>
  <si>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</si>
  <si>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</si>
  <si>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</si>
  <si>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</si>
  <si>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</si>
  <si>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</si>
  <si>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</si>
  <si>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</si>
  <si>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</si>
  <si>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</si>
  <si>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</si>
  <si>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</si>
  <si>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</si>
  <si>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</si>
  <si>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</si>
  <si>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</si>
  <si>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</si>
  <si>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</si>
  <si>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</si>
  <si>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</si>
  <si>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</si>
  <si>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</si>
  <si>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</si>
  <si>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</si>
  <si>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</si>
  <si>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</si>
  <si>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</si>
  <si>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</si>
  <si>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</si>
  <si>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</si>
  <si>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</si>
  <si>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</si>
  <si>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</si>
  <si>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</si>
  <si>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</si>
  <si>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</si>
  <si>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</si>
  <si>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</si>
  <si>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</si>
  <si>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</si>
  <si>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</si>
  <si>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</si>
  <si>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</si>
  <si>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</si>
  <si>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</si>
  <si>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</si>
  <si>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</si>
  <si>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</si>
  <si>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</si>
  <si>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</si>
  <si>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</si>
  <si>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</si>
  <si>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</si>
  <si>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</si>
  <si>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</si>
  <si>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</si>
  <si>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</si>
  <si>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</si>
  <si>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</si>
  <si>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</si>
  <si>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</si>
  <si>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</si>
  <si>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</si>
  <si>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</si>
  <si>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</si>
  <si>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</si>
  <si>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</si>
  <si>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</si>
  <si>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</si>
  <si>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</si>
  <si>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</si>
  <si>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</si>
  <si>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</si>
  <si>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</si>
  <si>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</si>
  <si>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</si>
  <si>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</si>
  <si>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</si>
  <si>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</si>
  <si>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</si>
  <si>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</si>
  <si>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</si>
  <si>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</si>
  <si>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</si>
  <si>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</si>
  <si>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</si>
  <si>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</si>
  <si>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</si>
  <si>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</si>
  <si>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</si>
  <si>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</si>
  <si>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</si>
  <si>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</si>
  <si>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</si>
  <si>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</si>
  <si>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</si>
  <si>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</si>
  <si>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</si>
  <si>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</si>
  <si>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</si>
  <si>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</si>
  <si>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</si>
  <si>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</si>
  <si>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</si>
  <si>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</si>
  <si>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</si>
  <si>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</si>
  <si>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</si>
  <si>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</si>
  <si>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</si>
  <si>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</si>
  <si>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</si>
  <si>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</si>
  <si>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</si>
  <si>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</si>
  <si>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</si>
  <si>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</si>
  <si>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</si>
  <si>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</si>
  <si>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</si>
  <si>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</si>
  <si>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</si>
  <si>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</si>
  <si>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</si>
  <si>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</si>
  <si>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</si>
  <si>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</si>
  <si>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</si>
  <si>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</si>
  <si>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</si>
  <si>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</si>
  <si>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</si>
  <si>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</si>
  <si>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</si>
  <si>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</si>
  <si>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</si>
  <si>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</si>
  <si>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</si>
  <si>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</si>
  <si>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</si>
  <si>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</si>
  <si>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</si>
  <si>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</si>
  <si>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</si>
  <si>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</si>
  <si>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</si>
  <si>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</si>
  <si>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</si>
  <si>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</si>
  <si>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</si>
  <si>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</si>
  <si>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</si>
  <si>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</si>
  <si>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</si>
  <si>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</si>
  <si>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</si>
  <si>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</si>
  <si>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</si>
  <si>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</si>
  <si>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</si>
  <si>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</si>
  <si>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</si>
  <si>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</si>
  <si>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</si>
  <si>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</si>
  <si>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</si>
  <si>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</si>
  <si>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</si>
  <si>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</si>
  <si>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</si>
  <si>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</si>
  <si>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</si>
  <si>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</si>
  <si>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</si>
  <si>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</si>
  <si>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</si>
  <si>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</si>
  <si>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</si>
  <si>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</si>
  <si>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</si>
  <si>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</si>
  <si>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</si>
  <si>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</si>
  <si>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</si>
  <si>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</si>
  <si>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</si>
  <si>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</si>
  <si>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</si>
  <si>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</si>
  <si>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</si>
  <si>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</si>
  <si>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</si>
  <si>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</si>
  <si>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</si>
  <si>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</si>
  <si>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</si>
  <si>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</si>
  <si>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</si>
  <si>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</si>
  <si>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</si>
  <si>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</si>
  <si>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</si>
  <si>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</si>
  <si>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</si>
  <si>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</si>
  <si>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</si>
  <si>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</si>
  <si>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</si>
  <si>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</si>
  <si>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</si>
  <si>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</si>
  <si>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</si>
  <si>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</si>
  <si>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</si>
  <si>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</si>
  <si>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</si>
  <si>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</si>
  <si>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</si>
  <si>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</si>
  <si>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</si>
  <si>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</si>
  <si>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</si>
  <si>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</si>
  <si>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</si>
  <si>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</si>
  <si>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</si>
  <si>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</si>
  <si>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</si>
  <si>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</si>
  <si>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</si>
  <si>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</si>
  <si>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</si>
  <si>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</si>
  <si>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</si>
  <si>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</si>
  <si>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</si>
  <si>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</si>
  <si>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</si>
  <si>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</si>
  <si>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</si>
  <si>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</si>
  <si>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</si>
  <si>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</si>
  <si>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</si>
  <si>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</si>
  <si>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</si>
  <si>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</si>
  <si>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</si>
  <si>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</si>
  <si>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</si>
  <si>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</si>
  <si>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</si>
  <si>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</si>
  <si>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</si>
  <si>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</si>
  <si>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</si>
  <si>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</si>
  <si>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</si>
  <si>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</si>
  <si>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</si>
  <si>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</si>
  <si>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</si>
  <si>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</si>
  <si>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</si>
  <si>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</si>
  <si>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</si>
  <si>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</si>
  <si>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</si>
  <si>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</si>
  <si>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</si>
  <si>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</si>
  <si>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</si>
  <si>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</si>
  <si>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</si>
  <si>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</si>
  <si>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</si>
  <si>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</si>
  <si>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</si>
  <si>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</si>
  <si>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</si>
  <si>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</si>
  <si>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</si>
  <si>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</si>
  <si>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</si>
  <si>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</si>
  <si>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</si>
  <si>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</si>
  <si>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</si>
  <si>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</si>
  <si>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</si>
  <si>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</si>
  <si>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</si>
  <si>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</si>
  <si>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</si>
  <si>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</si>
  <si>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</si>
  <si>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</si>
  <si>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</si>
  <si>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</si>
  <si>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</si>
  <si>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</si>
  <si>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</si>
  <si>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</si>
  <si>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</si>
  <si>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</si>
  <si>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</si>
  <si>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</si>
  <si>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</si>
  <si>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</si>
  <si>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</si>
  <si>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</si>
  <si>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</si>
  <si>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</si>
  <si>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</si>
  <si>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</si>
  <si>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</si>
  <si>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</si>
  <si>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</si>
  <si>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</si>
  <si>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</si>
  <si>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</si>
  <si>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</si>
  <si>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</si>
  <si>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</si>
  <si>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</si>
  <si>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</si>
  <si>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</si>
  <si>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</si>
  <si>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</si>
  <si>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</si>
  <si>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</si>
  <si>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</si>
  <si>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</si>
  <si>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</si>
  <si>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</si>
  <si>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</si>
  <si>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</si>
  <si>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</si>
  <si>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</si>
  <si>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</si>
  <si>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</si>
  <si>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</si>
  <si>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</si>
  <si>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</si>
  <si>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</si>
  <si>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</si>
  <si>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</si>
  <si>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</si>
  <si>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</si>
  <si>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</si>
  <si>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</si>
  <si>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</si>
  <si>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</si>
  <si>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</si>
  <si>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</si>
  <si>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</si>
  <si>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</si>
  <si>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</si>
  <si>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</si>
  <si>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</si>
  <si>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</si>
  <si>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</si>
  <si>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</si>
  <si>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</si>
  <si>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</si>
  <si>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</si>
  <si>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</si>
  <si>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</si>
  <si>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</si>
  <si>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</si>
  <si>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</si>
  <si>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</si>
  <si>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</si>
  <si>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</si>
  <si>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</si>
  <si>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</si>
  <si>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</si>
  <si>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</si>
  <si>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</si>
  <si>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</si>
  <si>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</si>
  <si>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</si>
  <si>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</si>
  <si>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</si>
  <si>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</si>
  <si>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</si>
  <si>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</si>
  <si>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</si>
  <si>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</si>
  <si>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</si>
  <si>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</si>
  <si>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</si>
  <si>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</si>
  <si>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</si>
  <si>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</si>
  <si>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</si>
  <si>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</si>
  <si>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</si>
  <si>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</si>
  <si>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</si>
  <si>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</si>
  <si>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</si>
  <si>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</si>
  <si>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</si>
  <si>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</si>
  <si>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</si>
  <si>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</si>
  <si>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</si>
  <si>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</si>
  <si>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</si>
  <si>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</si>
  <si>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</si>
  <si>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</si>
  <si>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</si>
  <si>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</si>
  <si>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</si>
  <si>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</si>
  <si>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</si>
  <si>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</si>
  <si>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</si>
  <si>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</si>
  <si>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</si>
  <si>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</si>
  <si>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</si>
  <si>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</si>
  <si>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</si>
  <si>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</si>
  <si>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</si>
  <si>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</si>
  <si>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</si>
  <si>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</si>
  <si>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</si>
  <si>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</si>
  <si>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</si>
  <si>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</si>
  <si>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</si>
  <si>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</si>
  <si>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</si>
  <si>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</si>
  <si>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</si>
  <si>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</si>
  <si>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</si>
  <si>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</si>
  <si>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</si>
  <si>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</si>
  <si>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</si>
  <si>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</si>
  <si>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</si>
  <si>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</si>
  <si>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</si>
  <si>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</si>
  <si>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</si>
  <si>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</si>
  <si>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</si>
  <si>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</si>
  <si>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</si>
  <si>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</si>
  <si>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</si>
  <si>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</si>
  <si>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</si>
  <si>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</si>
  <si>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</si>
  <si>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</si>
  <si>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</si>
  <si>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</si>
  <si>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</si>
  <si>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</si>
  <si>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</si>
  <si>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</si>
  <si>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</si>
  <si>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</si>
  <si>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</si>
  <si>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</si>
  <si>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</si>
  <si>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</si>
  <si>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</si>
  <si>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</si>
  <si>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</si>
  <si>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</si>
  <si>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</si>
  <si>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</si>
  <si>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</si>
  <si>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</si>
  <si>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</si>
  <si>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</si>
  <si>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</si>
  <si>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</si>
  <si>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</si>
  <si>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</si>
  <si>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</si>
  <si>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</si>
  <si>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</si>
  <si>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</si>
  <si>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</si>
  <si>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</si>
  <si>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</si>
  <si>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</si>
  <si>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</si>
  <si>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</si>
  <si>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</si>
  <si>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</si>
  <si>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</si>
  <si>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</si>
  <si>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</si>
  <si>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</si>
  <si>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</si>
  <si>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</si>
  <si>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</si>
  <si>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</si>
  <si>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</si>
  <si>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</si>
  <si>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</si>
  <si>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</si>
  <si>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</si>
  <si>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</si>
  <si>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</si>
  <si>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</si>
  <si>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</si>
  <si>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</si>
  <si>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</si>
  <si>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</si>
  <si>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</si>
  <si>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</si>
  <si>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</si>
  <si>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</si>
  <si>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</si>
  <si>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</si>
  <si>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</si>
  <si>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</si>
  <si>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</si>
  <si>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</si>
  <si>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</si>
  <si>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</si>
  <si>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</si>
  <si>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</si>
  <si>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</si>
  <si>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</si>
  <si>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</si>
  <si>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</si>
  <si>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</si>
  <si>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</si>
  <si>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</si>
  <si>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</si>
  <si>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</si>
  <si>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</si>
  <si>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</si>
  <si>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</si>
  <si>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</si>
  <si>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</si>
  <si>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</si>
  <si>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</si>
  <si>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</si>
  <si>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</si>
  <si>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</si>
  <si>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</si>
  <si>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</si>
  <si>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</si>
  <si>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</si>
  <si>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</si>
  <si>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</si>
  <si>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</si>
  <si>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</si>
  <si>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</si>
  <si>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</si>
  <si>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</si>
  <si>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</si>
  <si>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</si>
  <si>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</si>
  <si>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</si>
  <si>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</si>
  <si>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</si>
  <si>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</si>
  <si>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</si>
  <si>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</si>
  <si>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</si>
  <si>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</si>
  <si>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</si>
  <si>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</si>
  <si>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</si>
  <si>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</si>
  <si>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</si>
  <si>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</si>
  <si>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</si>
  <si>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</si>
  <si>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</si>
  <si>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</si>
  <si>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</si>
  <si>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</si>
  <si>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</si>
  <si>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</si>
  <si>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</si>
  <si>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</si>
  <si>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</si>
  <si>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</si>
  <si>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</si>
  <si>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</si>
  <si>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</si>
  <si>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</si>
  <si>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</si>
  <si>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</si>
  <si>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</si>
  <si>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</si>
  <si>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</si>
  <si>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</si>
  <si>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</si>
  <si>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</si>
  <si>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</si>
  <si>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</si>
  <si>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</si>
  <si>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</si>
  <si>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</si>
  <si>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</si>
  <si>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</si>
  <si>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</si>
  <si>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</si>
  <si>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</si>
  <si>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</si>
  <si>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</si>
  <si>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</si>
  <si>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</si>
  <si>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</si>
  <si>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</si>
  <si>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</si>
  <si>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</si>
  <si>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</si>
  <si>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</si>
  <si>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</si>
  <si>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</si>
  <si>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</si>
  <si>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</si>
  <si>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</si>
  <si>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</si>
  <si>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</si>
  <si>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</si>
  <si>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</si>
  <si>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</si>
  <si>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</si>
  <si>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</si>
  <si>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</si>
  <si>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</si>
  <si>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</si>
  <si>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</si>
  <si>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</si>
  <si>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</si>
  <si>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</si>
  <si>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</si>
  <si>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</si>
  <si>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</si>
  <si>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</si>
  <si>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</si>
  <si>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</si>
  <si>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</si>
  <si>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</si>
  <si>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</si>
  <si>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</si>
  <si>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</si>
  <si>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</si>
  <si>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</si>
  <si>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</si>
  <si>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</si>
  <si>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</si>
  <si>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</si>
  <si>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</si>
  <si>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</si>
  <si>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</si>
  <si>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</si>
  <si>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</si>
  <si>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</si>
  <si>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</si>
  <si>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</si>
  <si>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</si>
  <si>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</si>
  <si>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</si>
  <si>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</si>
  <si>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</si>
  <si>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</si>
  <si>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</si>
  <si>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</si>
  <si>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</si>
  <si>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</si>
  <si>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</si>
  <si>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</si>
  <si>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</si>
  <si>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</si>
  <si>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</si>
  <si>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</si>
  <si>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</si>
  <si>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</si>
  <si>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</si>
  <si>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</si>
  <si>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</si>
  <si>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</si>
  <si>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</si>
  <si>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</si>
  <si>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</si>
  <si>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</si>
  <si>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</si>
  <si>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</si>
  <si>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</si>
  <si>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</si>
  <si>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</si>
  <si>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</si>
  <si>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</si>
  <si>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</si>
  <si>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</si>
  <si>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</si>
  <si>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</si>
  <si>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</si>
  <si>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</si>
  <si>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</si>
  <si>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</si>
  <si>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</si>
  <si>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</si>
  <si>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</si>
  <si>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</si>
  <si>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</si>
  <si>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</si>
  <si>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</si>
  <si>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</si>
  <si>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</si>
  <si>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</si>
  <si>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</si>
  <si>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</si>
  <si>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</si>
  <si>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</si>
  <si>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</si>
  <si>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</si>
  <si>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</si>
  <si>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</si>
  <si>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</si>
  <si>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</si>
  <si>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</si>
  <si>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</si>
  <si>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</si>
  <si>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</si>
  <si>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</si>
  <si>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</si>
  <si>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</si>
  <si>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</si>
  <si>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</si>
  <si>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</si>
  <si>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</si>
  <si>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</si>
  <si>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</si>
  <si>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</si>
  <si>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</si>
  <si>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</si>
  <si>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</si>
  <si>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</si>
  <si>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</si>
  <si>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</si>
  <si>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</si>
  <si>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</si>
  <si>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</si>
  <si>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</si>
  <si>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</si>
  <si>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</si>
  <si>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</si>
  <si>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</si>
  <si>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</si>
  <si>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</si>
  <si>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</si>
  <si>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</si>
  <si>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</si>
  <si>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</si>
  <si>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</si>
  <si>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</si>
  <si>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</si>
  <si>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</si>
  <si>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</si>
  <si>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</si>
  <si>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</si>
  <si>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</si>
  <si>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</si>
  <si>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</si>
  <si>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</si>
  <si>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</si>
  <si>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</si>
  <si>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</si>
  <si>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</si>
  <si>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</si>
  <si>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</si>
  <si>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</si>
  <si>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</si>
  <si>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</si>
  <si>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</si>
  <si>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</si>
  <si>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</si>
  <si>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</si>
  <si>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</si>
  <si>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</si>
  <si>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</si>
  <si>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</si>
  <si>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</si>
  <si>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</si>
  <si>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</si>
  <si>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</si>
  <si>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</si>
  <si>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</si>
  <si>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</si>
  <si>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</si>
  <si>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</si>
  <si>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</si>
  <si>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</si>
  <si>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</si>
  <si>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</si>
  <si>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</si>
  <si>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</si>
  <si>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</si>
  <si>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</si>
  <si>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</si>
  <si>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</si>
  <si>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</si>
  <si>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</si>
  <si>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</si>
  <si>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</si>
  <si>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</si>
  <si>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</si>
  <si>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</si>
  <si>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</si>
  <si>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</si>
  <si>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</si>
  <si>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</si>
  <si>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</si>
  <si>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</si>
  <si>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</si>
  <si>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</si>
  <si>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</si>
  <si>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</si>
  <si>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</si>
  <si>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</si>
  <si>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</si>
  <si>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</si>
  <si>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</si>
  <si>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</si>
  <si>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</si>
  <si>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</si>
  <si>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</si>
  <si>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</si>
  <si>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</si>
  <si>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</si>
  <si>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</si>
  <si>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</si>
  <si>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</si>
  <si>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</si>
  <si>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</si>
  <si>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</si>
  <si>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</si>
  <si>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</si>
  <si>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</si>
  <si>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</si>
  <si>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</si>
  <si>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</si>
  <si>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</si>
  <si>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</si>
  <si>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</si>
  <si>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</si>
  <si>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</si>
  <si>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</si>
  <si>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</si>
  <si>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</si>
  <si>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</si>
  <si>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</si>
  <si>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</si>
  <si>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</si>
  <si>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</si>
  <si>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</si>
  <si>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</si>
  <si>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</si>
  <si>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</si>
  <si>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</si>
  <si>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</si>
  <si>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</si>
  <si>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</si>
  <si>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</si>
  <si>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</si>
  <si>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</si>
  <si>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</si>
  <si>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</si>
  <si>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</si>
  <si>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</si>
  <si>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</si>
  <si>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</si>
  <si>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</si>
  <si>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</si>
  <si>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</si>
  <si>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</si>
  <si>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</si>
  <si>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</si>
  <si>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</si>
  <si>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</si>
  <si>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</si>
  <si>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</si>
  <si>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</si>
  <si>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</si>
  <si>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</si>
  <si>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</si>
  <si>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</si>
  <si>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</si>
  <si>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</si>
  <si>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</si>
  <si>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</si>
  <si>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</si>
  <si>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</si>
  <si>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</si>
  <si>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</si>
  <si>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</si>
  <si>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</si>
  <si>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</si>
  <si>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</si>
  <si>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</si>
  <si>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</si>
  <si>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</si>
  <si>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</si>
  <si>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</si>
  <si>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</si>
  <si>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</si>
  <si>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</si>
  <si>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</si>
  <si>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</si>
  <si>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</si>
  <si>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</si>
  <si>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</si>
  <si>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</si>
  <si>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</si>
  <si>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</si>
  <si>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</si>
  <si>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</si>
  <si>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</si>
  <si>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</si>
  <si>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</si>
  <si>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</si>
  <si>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</si>
  <si>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</si>
  <si>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</si>
  <si>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</si>
  <si>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</si>
  <si>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</si>
  <si>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</si>
  <si>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</si>
  <si>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</si>
  <si>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</si>
  <si>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</si>
  <si>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</si>
  <si>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</si>
  <si>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</si>
  <si>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</si>
  <si>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</si>
  <si>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</si>
  <si>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</si>
  <si>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</si>
  <si>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</si>
  <si>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</si>
  <si>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</si>
  <si>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</si>
  <si>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</si>
  <si>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</si>
  <si>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</si>
  <si>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</si>
  <si>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</si>
  <si>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</si>
  <si>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</si>
  <si>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</si>
  <si>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</si>
  <si>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</si>
  <si>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</si>
  <si>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</si>
  <si>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</si>
  <si>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</si>
  <si>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</si>
  <si>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</si>
  <si>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</si>
  <si>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</si>
  <si>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</si>
  <si>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</si>
  <si>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</si>
  <si>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</si>
  <si>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</si>
  <si>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</si>
  <si>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</si>
  <si>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</si>
  <si>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</si>
  <si>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</si>
  <si>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</si>
  <si>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</si>
  <si>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</si>
  <si>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</si>
  <si>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</si>
  <si>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</si>
  <si>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</si>
  <si>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</si>
  <si>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</si>
  <si>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</si>
  <si>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</si>
  <si>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</si>
  <si>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</si>
  <si>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</si>
  <si>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</si>
  <si>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</si>
  <si>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</si>
  <si>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</si>
  <si>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</si>
  <si>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</si>
  <si>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</si>
  <si>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</si>
  <si>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</si>
  <si>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</si>
  <si>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</si>
  <si>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</si>
  <si>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</si>
  <si>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</si>
  <si>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</si>
  <si>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</si>
  <si>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</si>
  <si>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</si>
  <si>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</si>
  <si>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</si>
  <si>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</si>
  <si>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</si>
  <si>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</si>
  <si>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</si>
  <si>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</si>
  <si>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</si>
  <si>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</si>
  <si>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</si>
  <si>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</si>
  <si>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</si>
  <si>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</si>
  <si>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</si>
  <si>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</si>
  <si>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</si>
  <si>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</si>
  <si>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</si>
  <si>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</si>
  <si>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</si>
  <si>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</si>
  <si>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</si>
  <si>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</si>
  <si>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</si>
  <si>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</si>
  <si>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</si>
  <si>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</si>
  <si>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</si>
  <si>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</si>
  <si>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</si>
  <si>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</si>
  <si>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</si>
  <si>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</si>
  <si>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</si>
  <si>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</si>
  <si>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</si>
  <si>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</si>
  <si>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</si>
  <si>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</si>
  <si>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</si>
  <si>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</si>
  <si>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</si>
  <si>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</si>
  <si>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</si>
  <si>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</si>
  <si>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</si>
  <si>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</si>
  <si>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</si>
  <si>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</si>
  <si>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</si>
  <si>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</si>
  <si>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</si>
  <si>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</si>
  <si>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</si>
  <si>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</si>
  <si>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</si>
  <si>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</si>
  <si>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</si>
  <si>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</si>
  <si>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</si>
  <si>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</si>
  <si>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</si>
  <si>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</si>
  <si>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</si>
  <si>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</si>
  <si>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</si>
  <si>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</si>
  <si>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</si>
  <si>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</si>
  <si>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</si>
  <si>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</si>
  <si>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</si>
  <si>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</si>
  <si>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</si>
  <si>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</si>
  <si>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</si>
  <si>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</si>
  <si>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</si>
  <si>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</si>
  <si>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</si>
  <si>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</si>
  <si>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</si>
  <si>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</si>
  <si>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</si>
  <si>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</si>
  <si>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</si>
  <si>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</si>
  <si>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</si>
  <si>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</si>
  <si>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</si>
  <si>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</si>
  <si>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</si>
  <si>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</si>
  <si>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</si>
  <si>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</si>
  <si>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</si>
  <si>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</si>
  <si>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</si>
  <si>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</si>
  <si>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</si>
  <si>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</si>
  <si>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</si>
  <si>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</si>
  <si>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</si>
  <si>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</si>
  <si>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</si>
  <si>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</si>
  <si>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</si>
  <si>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</si>
  <si>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</si>
  <si>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</si>
  <si>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</si>
  <si>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</si>
  <si>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</si>
  <si>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</si>
  <si>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</si>
  <si>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</si>
  <si>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</si>
  <si>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</si>
  <si>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</si>
  <si>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</si>
  <si>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</si>
  <si>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</si>
  <si>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</si>
  <si>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</si>
  <si>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</si>
  <si>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</si>
  <si>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</si>
  <si>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</si>
  <si>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</si>
  <si>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</si>
  <si>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</si>
  <si>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</si>
  <si>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</si>
  <si>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</si>
  <si>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</si>
  <si>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</si>
  <si>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</si>
  <si>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</si>
  <si>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</si>
  <si>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</si>
  <si>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</si>
  <si>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</si>
  <si>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</si>
  <si>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</si>
  <si>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</si>
  <si>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</si>
  <si>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</si>
  <si>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</si>
  <si>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</si>
  <si>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</si>
  <si>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</si>
  <si>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</si>
  <si>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</si>
  <si>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</si>
  <si>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</si>
  <si>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</si>
  <si>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</si>
  <si>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</si>
  <si>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</si>
  <si>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</si>
  <si>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</si>
  <si>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</si>
  <si>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</si>
  <si>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</si>
  <si>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</si>
  <si>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</si>
  <si>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</si>
  <si>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</si>
  <si>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</si>
  <si>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</si>
  <si>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</si>
  <si>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</si>
  <si>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</si>
  <si>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</si>
  <si>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</si>
  <si>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</si>
  <si>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</si>
  <si>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</si>
  <si>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</si>
  <si>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</si>
  <si>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</si>
  <si>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</si>
  <si>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</si>
  <si>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</si>
  <si>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</si>
  <si>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</si>
  <si>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</si>
  <si>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</si>
  <si>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</si>
  <si>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</si>
  <si>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</si>
  <si>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</si>
  <si>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</si>
  <si>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</si>
  <si>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</si>
  <si>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</si>
  <si>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</si>
  <si>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</si>
  <si>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</si>
  <si>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</si>
  <si>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</si>
  <si>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</si>
  <si>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</si>
  <si>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</si>
  <si>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</si>
  <si>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</si>
  <si>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</si>
  <si>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</si>
  <si>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</si>
  <si>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</si>
  <si>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</si>
  <si>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</si>
  <si>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</si>
  <si>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</si>
  <si>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</si>
  <si>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</si>
  <si>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</si>
  <si>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</si>
  <si>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</si>
  <si>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</si>
  <si>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</si>
  <si>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</si>
  <si>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</si>
  <si>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</si>
  <si>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</si>
  <si>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</si>
  <si>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</si>
  <si>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</si>
  <si>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</si>
  <si>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</si>
  <si>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</si>
  <si>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</si>
  <si>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</si>
  <si>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</si>
  <si>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</si>
  <si>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</si>
  <si>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</si>
  <si>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</si>
  <si>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</si>
  <si>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</si>
  <si>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</si>
  <si>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</si>
  <si>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</si>
  <si>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</si>
  <si>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</si>
  <si>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</si>
  <si>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</si>
  <si>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</si>
  <si>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</si>
  <si>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</si>
  <si>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</si>
  <si>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</si>
  <si>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</si>
  <si>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</si>
  <si>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</si>
  <si>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</si>
  <si>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</si>
  <si>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</si>
  <si>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</si>
  <si>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</si>
  <si>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</si>
  <si>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</si>
  <si>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</si>
  <si>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</si>
  <si>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</si>
  <si>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</si>
  <si>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</si>
  <si>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</si>
  <si>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</si>
  <si>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</si>
  <si>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</si>
  <si>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</si>
  <si>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</si>
  <si>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</si>
  <si>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</si>
  <si>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</si>
  <si>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</si>
  <si>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</si>
  <si>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</si>
  <si>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</si>
  <si>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</si>
  <si>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</si>
  <si>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</si>
  <si>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</si>
  <si>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</si>
  <si>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</si>
  <si>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</si>
  <si>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</si>
  <si>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</si>
  <si>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</si>
  <si>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</si>
  <si>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</si>
  <si>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</si>
  <si>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</si>
  <si>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</si>
  <si>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</si>
  <si>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</si>
  <si>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</si>
  <si>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</si>
  <si>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</si>
  <si>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</si>
  <si>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</si>
  <si>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</si>
  <si>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</si>
  <si>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</si>
  <si>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</si>
  <si>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</si>
  <si>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</si>
  <si>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</si>
  <si>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</si>
  <si>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</si>
  <si>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</si>
  <si>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</si>
  <si>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</si>
  <si>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</si>
  <si>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</si>
  <si>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</si>
  <si>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</si>
  <si>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</si>
  <si>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</si>
  <si>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</si>
  <si>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</si>
  <si>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</si>
  <si>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</si>
  <si>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</si>
  <si>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</si>
  <si>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</si>
  <si>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</si>
  <si>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</si>
  <si>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</si>
  <si>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</si>
  <si>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</si>
  <si>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</si>
  <si>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</si>
  <si>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</si>
  <si>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</si>
  <si>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</si>
  <si>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</si>
  <si>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</si>
  <si>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</si>
  <si>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</si>
  <si>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</si>
  <si>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</si>
  <si>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</si>
  <si>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</si>
  <si>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</si>
  <si>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</si>
  <si>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</si>
  <si>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</si>
  <si>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</si>
  <si>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</si>
  <si>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</si>
  <si>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</si>
  <si>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</si>
  <si>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</si>
  <si>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</si>
  <si>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30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</si>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</sst>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288.50351921296533</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45951.451945138891</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45951.451945138891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45951.451945138891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45951.451945138891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45951.451945138891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45951.451945138891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45951.451945138891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45951.451945138891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45951.451945138891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45951.451945138891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45951.451945138891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45951.451945138891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45951.451945138891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45951.451945138891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45951.451945138891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45951.451945138891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45951.451945138891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45951.451945138891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45951.451945138891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45951.451945138891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45951.451945138891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45951.451945138891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45951.451945138891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45951.451945138891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45951.451945138891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45951.451945138891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45951.451945138891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45951.451945138891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45951.451945138891</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45951.451945138891</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45951.451945138891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45951.451945138891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45951.451945138891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45951.451945138891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45951.451945138891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45951.451945138891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45951.451945138891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45951.451945138891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45951.451945138891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45951.451945138891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45951.451945138891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45951.451945138891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45951.451945138891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45951.451945138891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45951.451945138891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45951.451945138891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45951.451945138891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45951.451945138891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45951.451945138891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45951.451945138891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45951.451945138891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45951.451945138891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45951.451945138891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45951.451945138891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45951.451945138891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45951.451945138891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45951.451945138891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45951.451945138891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45951.451945138891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45951.451945138891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45951.451945138891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45951.451945138891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45951.451945138891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45951.451945138891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45951.451945138891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45951.451945138891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45951.451945138891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45951.451945138891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45951.451945138891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45951.451945138891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45951.451945138891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45951.451945138891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45951.451945138891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45951.451945138891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45951.451945138891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45951.451945138891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45951.451945138891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45951.451945138891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45951.451945138891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45951.451945138891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45951.451945138891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45951.451945138891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45951.451945138891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45951.451945138891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45951.451945138891</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45951.451945138891</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144.72486180556007</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126.45210717593</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6.9561696759265033</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0.14560254629759584</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0.10373912037175614</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8.9937500015366822E-3</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45951.451945138891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45951.451945138891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45951.451945138891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45951.451945138891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45951.451945138891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45951.451945138891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45951.451945138891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45951.451945138891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45951.451945138891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45951.451945138891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45951.451945138891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45951.451945138891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45951.451945138891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45951.451945138891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45951.451945138891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45951.451945138891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45951.451945138891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45951.451945138891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45951.451945138891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45951.451945138891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45951.451945138891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45951.451945138891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45951.451945138891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45951.451945138891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45951.451945138891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45951.451945138891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45951.451945138891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45951.451945138891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45951.451945138891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45951.451945138891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45951.451945138891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45951.451945138891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45951.451945138891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45951.451945138891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45951.451945138891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45951.451945138891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45951.451945138891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45951.451945138891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45951.451945138891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45951.451945138891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45951.451945138891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45951.451945138891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45951.451945138891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45951.451945138891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45951.451945138891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45951.451945138891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45951.451945138891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45951.451945138891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45951.451945138891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45951.451945138891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45951.451945138891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45951.451945138891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45951.451945138891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45951.451945138891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45951.451945138891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45951.451945138891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45951.451945138891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45951.451945138891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45951.451945138891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45951.451945138891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45951.451945138891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45951.451945138891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45951.451945138891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45951.451945138891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45951.451945138891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45951.451945138891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45951.451945138891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0.12354236111423234</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45951.451945138891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45951.451945138891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45951.451945138891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45951.451945138891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45951.451945138891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45951.451945138891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45951.451945138891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45951.451945138891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45951.451945138891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45951.451945138891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45951.451945138891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45951.451945138891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45951.451945138891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45951.451945138891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45951.451945138891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45951.451945138891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45951.451945138891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45951.451945138891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45951.451945138891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45951.451945138891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45951.451945138891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45951.451945138891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45951.451945138891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45951.451945138891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45951.451945138891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45951.451945138891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45951.451945138891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45951.451945138891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45951.451945138891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45951.451945138891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45951.451945138891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45951.451945138891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45951.451945138891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45951.451945138891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45951.451945138891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45951.451945138891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45951.451945138891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45951.451945138891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45951.451945138891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45951.451945138891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45951.451945138891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45951.451945138891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45951.451945138891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45951.451945138891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45951.451945138891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45951.451945138891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45951.451945138891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45951.451945138891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45951.451945138891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45951.451945138891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45951.451945138891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45951.451945138891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45951.451945138891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45951.451945138891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45951.451945138891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45951.451945138891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45951.451945138891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45951.451945138891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45951.451945138891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45951.451945138891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45951.451945138891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45951.451945138891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45951.451945138891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45951.451945138891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45951.451945138891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45951.451945138891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45951.451945138891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45951.451945138891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45951.451945138891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45951.451945138891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45951.451945138891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45951.451945138891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45951.451945138891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45951.451945138891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45951.451945138891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45951.451945138891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45951.451945138891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45951.451945138891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45951.451945138891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45951.451945138891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45951.451945138891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45951.451945138891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45951.451945138891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45951.451945138891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45951.451945138891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45951.451945138891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45951.451945138891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45951.451945138891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45951.451945138891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45951.451945138891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45951.451945138891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45951.451945138891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45951.451945138891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45951.451945138891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45951.451945138891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45951.451945138891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45951.451945138891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45951.451945138891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45951.451945138891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45951.451945138891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45951.451945138891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45951.451945138891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45951.451945138891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45951.451945138891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45951.451945138891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45951.451945138891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45951.451945138891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45951.451945138891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45951.451945138891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45951.451945138891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45951.451945138891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45951.451945138891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45951.451945138891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45951.451945138891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45951.451945138891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45951.451945138891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45951.451945138891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45951.451945138891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45951.451945138891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45951.451945138891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45951.451945138891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45951.451945138891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45951.451945138891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45951.451945138891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45951.451945138891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45951.451945138891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45951.451945138891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45951.451945138891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45951.451945138891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45951.451945138891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45951.451945138891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45951.451945138891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45951.451945138891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45951.451945138891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45951.451945138891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45951.451945138891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45951.451945138891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45951.451945138891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45951.451945138891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45951.451945138891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45951.451945138891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45951.451945138891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45951.451945138891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45951.451945138891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45951.451945138891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45951.451945138891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45951.451945138891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45951.451945138891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45951.451945138891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45951.451945138891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45951.451945138891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45951.451945138891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45951.451945138891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45951.451945138891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45951.451945138891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45951.451945138891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45951.451945138891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45951.451945138891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45951.451945138891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45951.451945138891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45951.451945138891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45951.451945138891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45951.451945138891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45951.451945138891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45951.451945138891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45951.451945138891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45951.451945138891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45951.451945138891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45951.451945138891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45951.451945138891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45951.451945138891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45951.451945138891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45951.451945138891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45951.451945138891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45951.451945138891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45951.451945138891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45951.451945138891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45951.451945138891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45951.451945138891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45951.451945138891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45951.451945138891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45951.451945138891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45951.451945138891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45951.451945138891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45951.451945138891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45951.451945138891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45951.451945138891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45951.451945138891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45951.451945138891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45951.451945138891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45951.451945138891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45951.451945138891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45951.451945138891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45951.451945138891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45951.451945138891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45951.451945138891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45951.451945138891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45951.451945138891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45951.451945138891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45951.451945138891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45951.451945138891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45951.451945138891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45951.451945138891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45951.451945138891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45951.451945138891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45951.451945138891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45951.451945138891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45951.451945138891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45951.451945138891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45951.451945138891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45951.451945138891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45951.451945138891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45951.451945138891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45951.451945138891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45951.451945138891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45951.451945138891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45951.451945138891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45951.451945138891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45951.451945138891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45951.451945138891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45951.451945138891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45951.451945138891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45951.451945138891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45951.451945138891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45951.451945138891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45951.451945138891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45951.451945138891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45951.451945138891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45951.451945138891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45951.451945138891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45951.451945138891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45951.451945138891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45951.451945138891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45951.451945138891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45951.451945138891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45951.451945138891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45951.451945138891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45951.451945138891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45951.451945138891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45951.451945138891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45951.451945138891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45951.451945138891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45951.451945138891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45951.451945138891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45951.451945138891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45951.451945138891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45951.451945138891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45951.451945138891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45951.451945138891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45951.451945138891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45951.451945138891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45951.451945138891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45951.451945138891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45951.451945138891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45951.451945138891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45951.451945138891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45951.451945138891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45951.451945138891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45951.451945138891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45951.451945138891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45951.451945138891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45951.451945138891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45951.451945138891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45951.451945138891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45951.451945138891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45951.451945138891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45951.451945138891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45951.451945138891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45951.451945138891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45951.451945138891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45951.451945138891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45951.451945138891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45951.451945138891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45951.451945138891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45951.451945138891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45951.451945138891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45951.451945138891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45951.451945138891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45951.451945138891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45951.451945138891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45951.451945138891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45951.451945138891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45951.451945138891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45951.451945138891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45951.451945138891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45951.451945138891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45951.451945138891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45951.451945138891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45951.451945138891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45951.451945138891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45951.451945138891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45951.451945138891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45951.451945138891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45951.451945138891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45951.451945138891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45951.451945138891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45951.451945138891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45951.451945138891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45951.451945138891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45951.451945138891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45951.451945138891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45951.451945138891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45951.451945138891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45951.451945138891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45951.451945138891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45951.451945138891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45951.451945138891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45951.451945138891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45951.451945138891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45951.451945138891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45951.451945138891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45951.451945138891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45951.451945138891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45951.451945138891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45951.451945138891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45951.451945138891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45951.451945138891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45951.451945138891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45951.451945138891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45951.451945138891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45951.451945138891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45951.451945138891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45951.451945138891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45951.451945138891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45951.451945138891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45951.451945138891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45951.451945138891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45951.451945138891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45951.451945138891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45951.451945138891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45951.451945138891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45951.451945138891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45951.451945138891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45951.451945138891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45951.451945138891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45951.451945138891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45951.451945138891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45951.451945138891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45951.451945138891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45951.451945138891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45951.451945138891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45951.451945138891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45951.451945138891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45951.451945138891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45951.451945138891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45951.451945138891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45951.451945138891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45951.451945138891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45951.451945138891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45951.451945138891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45951.451945138891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45951.451945138891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45951.451945138891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45951.451945138891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45951.451945138891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45951.451945138891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45951.451945138891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45951.451945138891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45951.451945138891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45951.451945138891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45951.451945138891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45951.451945138891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45951.451945138891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45951.451945138891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45951.451945138891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45951.451945138891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45951.451945138891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45951.451945138891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45951.451945138891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45951.451945138891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45951.451945138891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45951.451945138891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45951.451945138891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45951.451945138891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45951.451945138891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45951.451945138891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45951.451945138891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45951.451945138891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45951.451945138891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45951.451945138891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45951.451945138891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45951.451945138891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45951.451945138891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45951.451945138891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45951.451945138891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45951.451945138891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45951.451945138891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45951.451945138891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45951.451945138891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45951.451945138891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45951.451945138891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45951.451945138891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45951.451945138891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45951.451945138891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45951.451945138891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45951.451945138891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45951.451945138891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45951.451945138891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45951.451945138891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45951.451945138891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45951.451945138891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45951.451945138891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45951.451945138891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45951.451945138891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45951.451945138891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45951.451945138891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45951.451945138891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45951.451945138891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45951.451945138891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45951.451945138891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45951.451945138891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45951.451945138891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45951.451945138891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45951.451945138891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45951.451945138891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45951.451945138891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45951.451945138891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45951.451945138891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45951.451945138891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45951.451945138891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45951.451945138891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45951.451945138891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45951.451945138891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45951.451945138891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45951.451945138891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45951.451945138891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45951.451945138891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45951.451945138891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45951.451945138891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45951.451945138891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45951.451945138891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45951.451945138891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45951.451945138891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45951.451945138891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45951.451945138891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45951.451945138891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45951.451945138891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45951.451945138891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45951.451945138891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45951.451945138891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45951.451945138891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45951.451945138891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45951.451945138891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45951.451945138891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45951.451945138891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45951.451945138891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45951.451945138891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45951.451945138891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45951.451945138891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45951.451945138891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45951.451945138891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45951.451945138891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45951.451945138891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45951.451945138891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45951.451945138891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45951.451945138891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45951.451945138891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45951.451945138891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45951.451945138891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45951.451945138891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45951.451945138891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45951.451945138891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45951.451945138891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45951.451945138891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45951.451945138891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45951.451945138891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45951.451945138891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45951.451945138891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45951.451945138891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45951.451945138891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45951.451945138891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45951.451945138891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45951.451945138891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45951.451945138891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45951.451945138891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45951.451945138891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45951.451945138891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45951.451945138891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45951.451945138891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45951.451945138891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45951.451945138891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45951.451945138891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45951.451945138891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45951.451945138891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45951.451945138891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45951.451945138891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45951.451945138891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45951.451945138891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45951.451945138891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45951.451945138891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45951.451945138891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45951.451945138891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45951.451945138891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45951.451945138891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45951.451945138891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45951.451945138891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45951.451945138891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45951.451945138891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45951.451945138891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45951.451945138891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45951.451945138891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45951.451945138891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45951.451945138891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45951.451945138891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45951.451945138891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45951.451945138891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45951.451945138891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45951.451945138891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45951.451945138891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45951.451945138891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45951.451945138891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45951.451945138891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45951.451945138891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45951.451945138891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45951.451945138891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45951.451945138891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45951.451945138891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45951.451945138891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45951.451945138891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45951.451945138891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45951.451945138891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45951.451945138891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45951.451945138891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45951.451945138891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45951.451945138891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45951.451945138891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45951.451945138891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45951.451945138891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45951.451945138891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45951.451945138891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45951.451945138891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45951.451945138891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45951.451945138891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45951.451945138891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45951.451945138891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45951.451945138891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45951.451945138891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45951.451945138891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45951.451945138891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45951.451945138891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45951.451945138891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45951.451945138891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45951.451945138891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45951.451945138891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45951.451945138891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45951.451945138891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45951.451945138891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45951.451945138891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45951.451945138891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45951.451945138891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45951.451945138891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45951.451945138891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45951.451945138891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45951.451945138891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45951.451945138891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45951.451945138891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45951.451945138891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45951.451945138891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45951.451945138891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45951.451945138891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45951.451945138891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45951.451945138891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45951.451945138891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45951.451945138891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45951.451945138891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45951.451945138891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45951.451945138891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45951.451945138891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45951.451945138891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45951.451945138891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45951.451945138891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45951.451945138891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45951.451945138891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45951.451945138891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45951.451945138891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45951.451945138891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45951.451945138891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45951.451945138891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45951.451945138891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45951.451945138891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45951.451945138891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45951.451945138891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45951.451945138891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45951.451945138891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45951.451945138891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45951.451945138891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45951.451945138891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45951.451945138891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45951.451945138891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45951.451945138891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45951.451945138891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45951.451945138891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45951.451945138891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45951.451945138891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45951.451945138891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45951.451945138891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45951.451945138891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45951.451945138891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45951.451945138891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45951.451945138891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45951.451945138891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45951.451945138891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45951.451945138891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45951.451945138891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45951.451945138891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45951.451945138891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45951.451945138891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45951.451945138891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45951.451945138891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45951.451945138891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45951.451945138891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45951.451945138891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45951.451945138891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45951.451945138891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45951.451945138891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45951.451945138891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45951.451945138891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45951.451945138891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45951.451945138891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45951.451945138891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45951.451945138891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45951.451945138891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45951.451945138891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45951.451945138891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45951.451945138891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45951.451945138891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45951.451945138891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45951.451945138891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45951.451945138891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45951.451945138891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45951.451945138891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45951.451945138891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45951.451945138891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45951.451945138891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45951.451945138891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45951.451945138891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45951.451945138891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45951.451945138891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45951.451945138891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45951.451945138891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45951.451945138891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45951.451945138891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45951.451945138891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45951.451945138891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45951.451945138891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45951.451945138891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45951.451945138891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45951.451945138891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45951.451945138891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45951.451945138891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45951.451945138891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45951.451945138891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45951.451945138891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45951.451945138891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45951.451945138891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45951.451945138891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45951.451945138891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45951.451945138891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45951.451945138891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45951.451945138891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45951.451945138891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45951.451945138891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45951.451945138891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45951.451945138891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45951.451945138891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45951.451945138891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45951.451945138891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45951.451945138891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45951.451945138891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45951.451945138891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45951.451945138891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45951.451945138891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45951.451945138891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45951.451945138891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45951.451945138891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45951.451945138891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45951.451945138891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45951.451945138891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45951.451945138891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45951.451945138891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45951.451945138891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45951.451945138891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45951.451945138891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45951.451945138891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45951.451945138891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45951.451945138891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45951.451945138891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45951.451945138891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45951.451945138891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45951.451945138891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45951.451945138891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45951.451945138891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45951.451945138891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45951.451945138891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45951.451945138891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45951.451945138891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45951.451945138891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45951.451945138891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45951.451945138891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45951.451945138891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45951.451945138891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45951.451945138891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45951.451945138891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45951.451945138891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45951.451945138891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45951.451945138891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45951.451945138891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45951.451945138891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45951.451945138891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45951.451945138891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45951.451945138891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45951.451945138891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45951.451945138891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45951.451945138891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45951.451945138891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45951.451945138891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45951.451945138891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45951.451945138891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45951.451945138891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45951.451945138891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45951.451945138891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45951.451945138891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45951.451945138891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45951.451945138891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45951.451945138891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45951.451945138891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45951.451945138891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45951.451945138891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45951.451945138891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45951.451945138891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45951.451945138891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45951.451945138891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45951.451945138891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45951.451945138891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45951.451945138891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45951.451945138891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45951.451945138891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45951.451945138891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45951.451945138891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45951.451945138891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45951.451945138891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45951.451945138891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45951.451945138891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45951.451945138891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45951.451945138891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45951.451945138891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45951.451945138891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45951.451945138891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45951.451945138891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45951.451945138891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45951.451945138891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45951.451945138891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45951.451945138891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45951.451945138891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45951.451945138891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45951.451945138891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45951.451945138891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45951.451945138891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45951.451945138891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45951.451945138891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45951.451945138891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45951.451945138891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45951.451945138891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45951.451945138891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45951.451945138891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45951.451945138891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45951.451945138891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45951.451945138891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45951.451945138891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45951.451945138891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45951.451945138891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45951.451945138891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45951.451945138891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45951.451945138891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45951.451945138891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45951.451945138891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45951.451945138891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45951.451945138891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45951.451945138891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45951.451945138891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45951.451945138891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45951.451945138891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45951.451945138891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45951.451945138891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45951.451945138891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45951.451945138891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45951.451945138891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45951.451945138891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45951.451945138891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45951.451945138891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45951.451945138891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45951.451945138891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45951.451945138891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45951.451945138891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45951.451945138891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45951.451945138891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45951.451945138891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45951.451945138891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45951.451945138891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45951.451945138891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45951.451945138891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45951.451945138891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45951.451945138891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45951.451945138891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45951.451945138891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45951.451945138891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45951.451945138891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45951.451945138891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45951.451945138891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45951.451945138891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45951.451945138891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45951.451945138891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45951.451945138891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45951.451945138891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45951.451945138891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45951.451945138891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45951.451945138891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45951.451945138891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45951.451945138891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45951.451945138891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45951.451945138891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45951.451945138891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45951.451945138891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45951.451945138891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45951.451945138891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45951.451945138891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45951.451945138891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45951.451945138891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45951.451945138891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45951.451945138891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45951.451945138891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45951.451945138891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45951.451945138891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45951.451945138891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45951.451945138891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45951.451945138891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45951.451945138891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45951.451945138891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45951.451945138891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45951.451945138891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45951.451945138891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45951.451945138891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45951.451945138891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45951.451945138891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45951.451945138891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45951.451945138891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45951.451945138891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45951.451945138891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45951.451945138891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45951.451945138891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45951.451945138891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45951.451945138891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45951.451945138891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45951.451945138891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45951.451945138891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45951.451945138891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45951.451945138891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45951.451945138891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45951.451945138891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45951.451945138891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45951.451945138891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45951.451945138891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45951.451945138891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45951.451945138891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45951.451945138891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45951.451945138891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45951.451945138891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45951.451945138891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45951.451945138891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45951.451945138891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45951.451945138891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45951.451945138891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45951.451945138891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45951.451945138891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45951.451945138891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45951.451945138891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45951.451945138891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45951.451945138891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45951.451945138891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45951.451945138891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45951.451945138891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45951.451945138891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45951.451945138891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45951.451945138891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45951.451945138891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45951.451945138891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45951.451945138891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45951.451945138891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45951.451945138891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45951.451945138891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45951.451945138891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45951.451945138891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45951.451945138891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45951.451945138891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45951.451945138891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45951.451945138891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45951.451945138891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45951.451945138891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45951.451945138891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45951.451945138891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45951.451945138891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45951.451945138891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45951.451945138891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45951.451945138891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45951.451945138891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45951.451945138891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45951.451945138891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45951.451945138891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45951.451945138891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45951.451945138891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45951.451945138891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45951.451945138891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45951.451945138891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45951.451945138891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45951.451945138891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45951.451945138891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45951.451945138891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45951.451945138891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45951.451945138891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45951.451945138891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45951.451945138891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45951.451945138891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45951.451945138891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45951.451945138891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45951.451945138891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45951.451945138891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45951.451945138891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45951.451945138891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45951.451945138891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45951.451945138891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45951.451945138891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45951.451945138891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45951.451945138891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45951.451945138891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45951.451945138891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45951.451945138891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45951.451945138891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45951.451945138891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45951.451945138891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45951.451945138891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45951.451945138891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45951.451945138891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45951.451945138891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45951.451945138891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45951.451945138891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45951.451945138891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45951.451945138891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45951.451945138891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45951.451945138891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45951.451945138891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45951.451945138891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45951.451945138891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45951.451945138891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45951.451945138891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45951.451945138891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45951.451945138891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45951.451945138891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45951.451945138891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45951.451945138891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45951.451945138891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45951.451945138891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45951.451945138891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45951.451945138891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45951.451945138891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45951.451945138891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45951.451945138891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45951.451945138891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45951.451945138891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45951.451945138891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45951.451945138891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45951.451945138891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45951.451945138891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45951.451945138891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45951.451945138891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45951.451945138891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45951.451945138891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45951.451945138891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45951.451945138891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45951.451945138891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45951.451945138891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45951.451945138891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45951.451945138891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45951.451945138891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45951.451945138891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45951.451945138891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45951.451945138891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45951.451945138891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45951.451945138891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45951.451945138891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45951.451945138891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45951.451945138891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45951.451945138891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45951.451945138891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45951.451945138891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45951.451945138891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45951.451945138891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45951.451945138891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45951.451945138891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45951.451945138891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45951.451945138891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45951.451945138891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45951.451945138891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45951.451945138891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45951.451945138891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45951.451945138891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45951.451945138891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45951.451945138891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45951.451945138891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45951.451945138891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45951.451945138891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45951.451945138891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45951.451945138891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45951.451945138891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45951.451945138891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45951.451945138891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45951.451945138891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45951.451945138891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45951.451945138891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45951.451945138891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45951.451945138891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45951.451945138891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45951.451945138891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45951.451945138891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45951.451945138891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45951.451945138891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45951.451945138891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45951.451945138891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45951.451945138891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45951.451945138891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45951.451945138891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45951.451945138891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45951.451945138891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45951.451945138891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45951.451945138891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45951.451945138891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45951.451945138891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45951.451945138891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45951.451945138891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45951.451945138891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45951.451945138891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45951.451945138891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45951.451945138891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45951.451945138891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45951.451945138891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45951.451945138891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45951.451945138891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45951.451945138891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45951.451945138891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45951.451945138891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45951.451945138891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45951.451945138891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45951.451945138891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45951.451945138891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45951.451945138891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45951.451945138891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45951.451945138891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45951.451945138891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45951.451945138891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45951.451945138891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45951.451945138891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45951.451945138891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45951.451945138891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45951.451945138891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45951.451945138891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45951.451945138891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45951.451945138891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45951.451945138891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45951.451945138891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45951.451945138891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45951.451945138891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45951.451945138891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45951.451945138891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45951.451945138891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45951.451945138891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45951.451945138891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45951.451945138891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45951.451945138891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45951.451945138891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45951.451945138891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45951.451945138891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45951.451945138891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45951.451945138891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45951.451945138891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45951.451945138891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45951.451945138891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45951.451945138891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45951.451945138891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45951.451945138891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45951.451945138891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45951.451945138891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45951.451945138891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45951.451945138891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45951.451945138891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45951.451945138891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45951.451945138891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45951.451945138891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45951.451945138891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45951.451945138891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45951.451945138891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45951.451945138891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45951.451945138891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45951.451945138891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45951.451945138891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45951.451945138891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45951.451945138891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45951.451945138891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45951.451945138891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45951.451945138891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45951.451945138891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45951.451945138891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45951.451945138891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45951.451945138891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45951.451945138891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45951.451945138891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45951.451945138891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45951.451945138891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45951.451945138891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45951.451945138891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45951.451945138891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45951.451945138891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45951.451945138891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45951.451945138891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45951.451945138891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45951.451945138891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45951.451945138891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45951.451945138891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45951.451945138891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45951.451945138891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45951.451945138891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45951.451945138891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45951.451945138891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45951.451945138891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45951.451945138891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45951.451945138891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45951.451945138891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45951.451945138891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45951.451945138891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45951.451945138891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45951.451945138891</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247.97122754629527</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45951.451945138891</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5.2709027782839257E-2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3.019745370693272E-2</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45951.451945138891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45951.451945138891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45951.451945138891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45951.451945138891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45951.451945138891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45951.451945138891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45951.451945138891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45951.451945138891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45951.451945138891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45951.451945138891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45951.451945138891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45951.451945138891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45951.451945138891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45951.451945138891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45951.451945138891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45951.451945138891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45951.451945138891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45951.451945138891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45951.451945138891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45951.451945138891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45951.451945138891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45951.451945138891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45951.451945138891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45951.451945138891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45951.451945138891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45951.451945138891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45951.451945138891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45951.451945138891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45951.451945138891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45951.451945138891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45951.451945138891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45951.451945138891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45951.451945138891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45951.451945138891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45951.451945138891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45951.451945138891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45951.451945138891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45951.451945138891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45951.451945138891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45951.451945138891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45951.451945138891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45951.451945138891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45951.451945138891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45951.451945138891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45951.451945138891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45951.451945138891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45951.451945138891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45951.451945138891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45951.451945138891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45951.451945138891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45951.451945138891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45951.451945138891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45951.451945138891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45951.451945138891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45951.451945138891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45951.451945138891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45951.451945138891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45951.451945138891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45951.451945138891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45951.451945138891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45951.451945138891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45951.451945138891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45951.451945138891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45951.451945138891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45951.451945138891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45951.451945138891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45951.451945138891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45951.451945138891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45951.451945138891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45951.451945138891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45951.451945138891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45951.451945138891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45951.451945138891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45951.451945138891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45951.451945138891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45951.451945138891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45951.451945138891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45951.451945138891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45951.451945138891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45951.451945138891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45951.451945138891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45951.451945138891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45951.451945138891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45951.451945138891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45951.451945138891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45951.451945138891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45951.451945138891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45951.451945138891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45951.451945138891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45951.451945138891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45951.451945138891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45951.451945138891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45951.451945138891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45951.451945138891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45951.451945138891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45951.451945138891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45951.451945138891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45951.451945138891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45951.451945138891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45951.451945138891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45951.451945138891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45951.451945138891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45951.451945138891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45951.451945138891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45951.451945138891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45951.451945138891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45951.451945138891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45951.451945138891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45951.451945138891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45951.451945138891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45951.451945138891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45951.451945138891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45951.451945138891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45951.451945138891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45951.451945138891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45951.451945138891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45951.451945138891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45951.451945138891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45951.451945138891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45951.451945138891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45951.451945138891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45951.451945138891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45951.451945138891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45951.451945138891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45951.451945138891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45951.451945138891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45951.451945138891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45951.451945138891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45951.451945138891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45951.451945138891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45951.451945138891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45951.451945138891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45951.451945138891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45951.451945138891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45951.451945138891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45951.451945138891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45951.451945138891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45951.451945138891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45951.451945138891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45951.451945138891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45951.451945138891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45951.451945138891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45951.451945138891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45951.451945138891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45951.451945138891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45951.451945138891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45951.451945138891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45951.451945138891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45951.451945138891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45951.451945138891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45951.451945138891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45951.451945138891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45951.451945138891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45951.451945138891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45951.451945138891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45951.451945138891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45951.451945138891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45951.451945138891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45951.451945138891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45951.451945138891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45951.451945138891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45951.451945138891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45951.451945138891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45951.451945138891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45951.451945138891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45951.451945138891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45951.451945138891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45951.451945138891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45951.451945138891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45951.451945138891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45951.451945138891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45951.451945138891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45951.451945138891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45951.451945138891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45951.451945138891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45951.451945138891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45951.451945138891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45951.451945138891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45951.451945138891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45951.451945138891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45951.451945138891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45951.451945138891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45951.451945138891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45951.451945138891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45951.451945138891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45951.451945138891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45951.451945138891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45951.451945138891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45951.451945138891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45951.451945138891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45951.451945138891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45951.451945138891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45951.451945138891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45951.451945138891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45951.451945138891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45951.451945138891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45951.451945138891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45951.451945138891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45951.451945138891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45951.451945138891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45951.451945138891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45951.451945138891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45951.451945138891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45951.451945138891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45951.451945138891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45951.451945138891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45951.451945138891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45951.451945138891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45951.451945138891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45951.451945138891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45951.451945138891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45951.451945138891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45951.451945138891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45951.451945138891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45951.451945138891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45951.451945138891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45951.451945138891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45951.451945138891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45951.451945138891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45951.451945138891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45951.451945138891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45951.451945138891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45951.451945138891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45951.451945138891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45951.451945138891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45951.451945138891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45951.451945138891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45951.451945138891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45951.451945138891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45951.451945138891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45951.451945138891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45951.451945138891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45951.451945138891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45951.451945138891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45951.451945138891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45951.451945138891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45951.451945138891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45951.451945138891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45951.451945138891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45951.451945138891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45951.451945138891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45951.451945138891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45951.451945138891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45951.451945138891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45951.451945138891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45951.451945138891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45951.451945138891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45951.451945138891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45951.451945138891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45951.451945138891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45951.451945138891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45951.451945138891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45951.451945138891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45951.451945138891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45951.451945138891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45951.451945138891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45951.451945138891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45951.451945138891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45951.451945138891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45951.451945138891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45951.451945138891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45951.451945138891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45951.451945138891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45951.451945138891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45951.451945138891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45951.451945138891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45951.451945138891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45951.451945138891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45951.451945138891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45951.451945138891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45951.451945138891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45951.451945138891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45951.451945138891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45951.451945138891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45951.451945138891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45951.451945138891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45951.451945138891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45951.451945138891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45951.451945138891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45951.451945138891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45951.451945138891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45951.451945138891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45951.451945138891</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45951.451945138891</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59.619884953703149</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25.263067824074824</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6.680371064816427</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2.7908340277790558</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45951.451945138891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45951.451945138891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45951.451945138891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45951.451945138891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45951.451945138891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45951.451945138891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45951.451945138891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45951.451945138891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45951.451945138891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45951.451945138891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45951.451945138891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45951.451945138891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45951.451945138891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45951.451945138891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45951.451945138891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45951.451945138891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45951.451945138891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45951.451945138891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45951.451945138891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45951.451945138891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45951.451945138891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45951.451945138891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45951.451945138891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45951.451945138891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45951.451945138891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45951.451945138891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45951.451945138891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45951.451945138891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45951.451945138891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45951.451945138891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45951.451945138891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45951.451945138891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45951.451945138891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45951.451945138891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45951.451945138891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45951.451945138891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45951.451945138891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45951.451945138891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45951.451945138891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45951.451945138891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45951.451945138891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45951.451945138891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45951.451945138891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45951.451945138891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45951.451945138891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45951.451945138891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45951.451945138891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45951.451945138891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45951.451945138891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45951.451945138891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45951.451945138891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45951.451945138891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45951.451945138891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45951.451945138891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45951.451945138891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45951.451945138891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45951.451945138891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45951.451945138891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45951.451945138891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45951.451945138891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45951.451945138891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45951.451945138891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45951.451945138891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45951.451945138891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45951.451945138891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45951.451945138891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45951.451945138891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45951.451945138891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45951.451945138891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45951.451945138891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45951.451945138891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45951.451945138891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45951.451945138891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45951.451945138891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45951.451945138891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45951.451945138891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45951.451945138891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45951.451945138891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45951.451945138891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45951.451945138891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45951.451945138891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45951.451945138891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45951.451945138891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45951.451945138891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45951.451945138891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45951.451945138891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45951.451945138891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45951.451945138891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45951.451945138891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45951.451945138891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45951.451945138891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45951.451945138891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45951.451945138891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45951.451945138891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45951.451945138891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45951.451945138891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45951.451945138891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45951.451945138891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45951.451945138891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45951.451945138891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45951.451945138891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45951.451945138891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45951.451945138891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45951.451945138891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45951.451945138891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45951.451945138891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45951.451945138891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45951.451945138891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45951.451945138891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45951.451945138891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45951.451945138891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45951.451945138891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45951.451945138891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45951.451945138891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45951.451945138891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45951.451945138891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45951.451945138891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45951.451945138891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45951.451945138891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45951.451945138891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45951.451945138891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45951.451945138891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45951.451945138891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45951.451945138891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45951.451945138891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45951.451945138891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45951.451945138891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45951.451945138891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45951.451945138891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45951.451945138891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45951.451945138891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45951.451945138891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45951.451945138891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45951.451945138891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45951.451945138891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45951.451945138891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45951.451945138891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45951.451945138891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45951.451945138891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45951.451945138891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45951.451945138891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45951.451945138891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45951.451945138891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45951.451945138891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45951.451945138891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45951.451945138891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45951.451945138891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45951.451945138891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45951.451945138891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45951.451945138891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45951.451945138891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45951.451945138891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45951.451945138891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45951.451945138891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45951.451945138891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45951.451945138891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45951.451945138891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45951.451945138891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45951.451945138891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45951.451945138891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45951.451945138891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45951.451945138891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45951.451945138891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45951.451945138891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45951.451945138891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45951.451945138891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45951.451945138891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45951.451945138891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45951.451945138891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45951.451945138891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45951.451945138891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45951.451945138891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45951.451945138891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45951.451945138891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45951.451945138891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45951.451945138891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45951.451945138891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45951.451945138891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45951.451945138891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45951.451945138891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45951.451945138891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45951.451945138891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45951.451945138891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45951.451945138891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45951.451945138891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45951.451945138891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45951.451945138891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45951.451945138891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45951.451945138891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45951.451945138891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45951.451945138891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45951.451945138891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45951.451945138891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45951.451945138891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45951.451945138891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45951.451945138891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45951.451945138891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45951.451945138891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45951.451945138891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45951.451945138891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45951.451945138891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45951.451945138891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45951.451945138891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45951.451945138891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45951.451945138891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45951.451945138891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45951.451945138891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45951.451945138891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45951.451945138891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45951.451945138891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45951.451945138891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45951.451945138891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45951.451945138891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45951.451945138891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45951.451945138891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45951.451945138891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45951.451945138891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45951.451945138891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45951.451945138891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45951.451945138891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45951.451945138891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45951.451945138891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45951.451945138891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45951.451945138891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45951.451945138891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45951.451945138891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45951.451945138891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45951.451945138891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45951.451945138891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45951.451945138891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45951.451945138891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45951.451945138891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45951.451945138891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45951.451945138891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45951.451945138891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45951.451945138891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45951.451945138891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45951.451945138891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45951.451945138891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45951.451945138891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45951.451945138891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45951.451945138891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45951.451945138891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45951.451945138891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45951.451945138891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45951.451945138891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45951.451945138891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45951.451945138891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45951.451945138891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45951.451945138891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45951.451945138891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45951.451945138891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45951.451945138891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45951.451945138891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45951.451945138891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45951.451945138891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45951.451945138891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45951.451945138891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45951.451945138891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45951.451945138891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45951.451945138891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45951.451945138891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45951.451945138891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45951.451945138891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45951.451945138891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45951.451945138891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45951.451945138891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45951.451945138891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45951.451945138891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45951.451945138891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45951.451945138891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45951.451945138891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45951.451945138891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45951.451945138891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45951.451945138891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45951.451945138891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45951.451945138891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45951.451945138891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45951.451945138891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45951.451945138891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45951.451945138891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45951.451945138891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45951.451945138891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45951.451945138891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45951.451945138891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45951.451945138891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45951.451945138891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45951.451945138891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45951.451945138891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45951.451945138891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45951.451945138891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45951.451945138891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45951.451945138891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45951.451945138891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45951.451945138891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45951.451945138891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45951.451945138891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45951.451945138891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45951.451945138891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45951.451945138891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45951.451945138891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45951.451945138891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45951.451945138891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45951.451945138891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45951.451945138891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45951.451945138891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45951.451945138891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45951.451945138891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45951.451945138891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45951.451945138891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45951.451945138891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45951.451945138891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45951.451945138891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45951.451945138891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45951.451945138891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45951.451945138891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45951.451945138891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45951.451945138891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45951.451945138891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45951.451945138891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45951.451945138891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45951.451945138891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45951.451945138891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45951.451945138891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45951.451945138891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45951.451945138891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45951.451945138891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45951.451945138891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45951.451945138891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45951.451945138891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45951.451945138891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45951.451945138891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45951.451945138891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45951.451945138891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45951.451945138891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45951.451945138891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45951.451945138891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45951.451945138891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45951.451945138891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45951.451945138891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45951.451945138891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45951.451945138891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45951.451945138891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45951.451945138891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45951.451945138891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45951.451945138891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45951.451945138891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45951.451945138891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45951.451945138891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45951.451945138891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45951.451945138891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45951.451945138891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45951.451945138891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45951.451945138891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45951.451945138891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45951.451945138891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45951.451945138891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45951.451945138891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45951.451945138891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45951.451945138891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45951.451945138891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45951.451945138891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45951.451945138891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45951.451945138891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45951.451945138891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45951.451945138891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45951.451945138891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45951.451945138891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45951.451945138891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45951.451945138891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45951.451945138891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45951.451945138891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45951.451945138891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45951.451945138891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45951.451945138891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45951.451945138891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45951.451945138891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45951.451945138891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45951.451945138891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45951.451945138891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45951.451945138891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45951.451945138891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45951.451945138891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45951.451945138891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45951.451945138891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45951.451945138891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45951.451945138891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45951.451945138891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45951.451945138891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45951.451945138891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45951.451945138891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45951.451945138891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45951.451945138891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45951.451945138891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45951.451945138891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45951.451945138891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45951.451945138891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45951.451945138891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45951.451945138891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45951.451945138891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45951.451945138891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45951.451945138891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45951.451945138891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45951.451945138891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45951.451945138891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45951.451945138891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45951.451945138891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45951.451945138891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45951.451945138891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45951.451945138891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45951.451945138891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45951.451945138891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45951.451945138891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45951.451945138891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45951.451945138891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45951.451945138891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45951.451945138891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45951.451945138891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45951.451945138891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45951.451945138891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45951.451945138891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45951.451945138891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45951.451945138891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45951.451945138891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45951.451945138891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45951.451945138891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45951.451945138891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45951.451945138891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45951.451945138891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45951.451945138891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45951.451945138891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45951.451945138891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45951.451945138891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45951.451945138891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45951.451945138891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45951.451945138891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45951.451945138891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45951.451945138891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45951.451945138891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45951.451945138891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45951.451945138891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45951.451945138891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45951.451945138891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45951.451945138891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45951.451945138891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45951.451945138891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45951.451945138891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45951.451945138891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45951.451945138891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45951.451945138891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45951.451945138891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45951.451945138891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45951.451945138891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45951.451945138891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45951.451945138891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45951.451945138891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45951.451945138891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45951.451945138891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45951.451945138891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45951.451945138891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45951.451945138891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45951.451945138891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45951.451945138891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45951.451945138891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45951.451945138891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45951.451945138891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45951.451945138891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45951.451945138891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45951.451945138891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45951.451945138891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45951.451945138891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45951.451945138891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45951.451945138891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45951.451945138891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45951.451945138891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45951.451945138891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45951.451945138891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45951.451945138891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45951.451945138891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45951.451945138891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45951.451945138891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45951.451945138891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45951.451945138891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45951.451945138891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45951.451945138891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45951.451945138891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45951.451945138891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45951.451945138891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45951.451945138891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45951.451945138891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45951.451945138891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45951.451945138891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45951.451945138891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45951.451945138891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45951.451945138891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45951.451945138891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45951.451945138891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45951.451945138891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45951.451945138891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45951.451945138891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45951.451945138891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45951.451945138891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45951.451945138891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45951.451945138891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45951.451945138891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45951.451945138891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45951.451945138891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45951.451945138891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45951.451945138891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45951.451945138891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45951.451945138891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45951.451945138891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45951.451945138891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45951.451945138891</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45951.451945138891</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45951.451945138891</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45951.451945138891</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45951.451945138891</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3.412106481846422E-2</v>
      </c>
      <c r="H2" s="109">
        <v>45951.405347222222</v>
      </c>
      <c r="I2" s="105" t="str">
        <f>IFERROR(VLOOKUP(D2,DB!A:F,6,0),"")</f>
        <v>SCECO</v>
      </c>
      <c r="J2" s="104" t="str">
        <f>IFERROR(VLOOKUP(D2,DB!A:G,7,0),"")</f>
        <v>Dead</v>
      </c>
      <c r="K2" s="110" t="s">
        <v>39110</v>
      </c>
      <c r="L2" s="111" t="str">
        <f>IFERROR(VLOOKUP(D2,DB!A:I,9,0),"")</f>
        <v>Latis</v>
      </c>
    </row>
    <row r="3" spans="1:16383" ht="31.5" customHeight="1">
      <c r="A3" s="106" t="s">
        <v>39111</v>
      </c>
      <c r="B3" s="105" t="str">
        <f>IFERROR(VLOOKUP(D3,DB!A:K,11,0),"")</f>
        <v>R6</v>
      </c>
      <c r="C3" s="107">
        <v>2</v>
      </c>
      <c r="D3" s="105" t="s">
        <v>32605</v>
      </c>
      <c r="E3" s="108" t="s">
        <v>38998</v>
      </c>
      <c r="F3" s="109">
        <v>45951.41815972222</v>
      </c>
      <c r="G3" s="78">
        <f ca="1">IFERROR(NOW()-F3,"-")</f>
        <v>3.3785416671889834E-2</v>
      </c>
      <c r="H3" s="109">
        <v>45951.41064814815</v>
      </c>
      <c r="I3" s="105" t="str">
        <f>IFERROR(VLOOKUP(D3,DB!A:F,6,0),"")</f>
        <v>SCECO</v>
      </c>
      <c r="J3" s="104" t="str">
        <f>IFERROR(VLOOKUP(D3,DB!A:G,7,0),"")</f>
        <v>Dead</v>
      </c>
      <c r="K3" s="110" t="s">
        <v>39112</v>
      </c>
      <c r="L3" s="111" t="str">
        <f>IFERROR(VLOOKUP(D3,DB!A:I,9,0),"")</f>
        <v>Latis</v>
      </c>
    </row>
    <row r="4" spans="1:16383" ht="31.5" customHeight="1">
      <c r="A4" s="106"/>
      <c r="B4" s="105" t="str">
        <f>IFERROR(VLOOKUP(D4,DB!A:K,11,0),"")</f>
        <v/>
      </c>
      <c r="C4" s="107"/>
      <c r="D4" s="105"/>
      <c r="E4" s="108"/>
      <c r="F4" s="109"/>
      <c r="G4" s="78">
        <f ca="1">IFERROR(NOW()-F4,"-")</f>
        <v>45951.451945138891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45951.451945138891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45951.451945138891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45951.451945138891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45951.451945138891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45951.451945138891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45951.451945138891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45951.451945138891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45951.451945138891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45951.451945138891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45951.451945138891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45951.451945138891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45951.451945138891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45951.451945138891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45951.451945138891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45951.451945138891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45951.451945138891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45951.451945138891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45951.451945138891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45951.451945138891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45951.451945138891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45951.451945138891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45951.451945138891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45951.451945138891</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2025-10-21T07:52:28Z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