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20" documentId="13_ncr:1_{F6CB121F-512D-4AA6-A0C1-0FB36C537598}" xr6:coauthVersionLast="47" xr6:coauthVersionMax="47" xr10:uidLastSave="{36114474-17C4-4225-96DE-81EBF213E47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<sst xmlns="http://schemas.openxmlformats.org/spreadsheetml/2006/main" count="178608" uniqueCount="39088">
  <si>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</si>
  <si>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</si>
  <si>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</si>
  <si>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</si>
  <si>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</si>
  <si>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</si>
  <si>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</si>
  <si>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</si>
  <si>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</si>
  <si>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</si>
  <si>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</si>
  <si>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</si>
  <si>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</si>
  <si>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</si>
  <si>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</si>
  <si>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</si>
  <si>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</si>
  <si>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</si>
  <si>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</si>
  <si>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</si>
  <si>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</si>
  <si>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</si>
  <si>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</si>
  <si>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</si>
  <si>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</si>
  <si>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</si>
  <si>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</si>
  <si>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</si>
  <si>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</si>
  <si>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</si>
  <si>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</si>
  <si>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</si>
  <si>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</si>
  <si>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</si>
  <si>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</si>
  <si>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</si>
  <si>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</si>
  <si>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</si>
  <si>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</si>
  <si>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</si>
  <si>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</si>
  <si>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</si>
  <si>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</si>
  <si>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</si>
  <si>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</si>
  <si>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</si>
  <si>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</si>
  <si>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</si>
  <si>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</si>
  <si>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</si>
  <si>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</si>
  <si>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</si>
  <si>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</si>
  <si>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</si>
  <si>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</si>
  <si>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</si>
  <si>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</si>
  <si>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</si>
  <si>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</si>
  <si>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</si>
  <si>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</si>
  <si>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</si>
  <si>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</si>
  <si>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</si>
  <si>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</si>
  <si>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</si>
  <si>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</si>
  <si>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</si>
  <si>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</si>
  <si>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</si>
  <si>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</si>
  <si>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</si>
  <si>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</si>
  <si>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</si>
  <si>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</si>
  <si>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</si>
  <si>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</si>
  <si>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</si>
  <si>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</si>
  <si>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</si>
  <si>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</si>
  <si>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</si>
  <si>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</si>
  <si>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</si>
  <si>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</si>
  <si>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</si>
  <si>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</si>
  <si>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</si>
  <si>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</si>
  <si>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</si>
  <si>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</si>
  <si>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</si>
  <si>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</si>
  <si>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</si>
  <si>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</si>
  <si>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</si>
  <si>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</si>
  <si>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</si>
  <si>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</si>
  <si>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</si>
  <si>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</si>
  <si>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</si>
  <si>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</si>
  <si>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</si>
  <si>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</si>
  <si>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</si>
  <si>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</si>
  <si>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</si>
  <si>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</si>
  <si>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</si>
  <si>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</si>
  <si>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</si>
  <si>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</si>
  <si>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</si>
  <si>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</si>
  <si>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</si>
  <si>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</si>
  <si>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</si>
  <si>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</si>
  <si>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</si>
  <si>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</si>
  <si>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</si>
  <si>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</si>
  <si>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</si>
  <si>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</si>
  <si>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</si>
  <si>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</si>
  <si>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</si>
  <si>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</si>
  <si>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</si>
  <si>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</si>
  <si>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</si>
  <si>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</si>
  <si>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</si>
  <si>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</si>
  <si>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</si>
  <si>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</si>
  <si>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</si>
  <si>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</si>
  <si>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</si>
  <si>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</si>
  <si>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</si>
  <si>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</si>
  <si>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</si>
  <si>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</si>
  <si>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</si>
  <si>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</si>
  <si>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</si>
  <si>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</si>
  <si>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</si>
  <si>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</si>
  <si>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</si>
  <si>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</si>
  <si>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</si>
  <si>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</si>
  <si>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</si>
  <si>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</si>
  <si>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</si>
  <si>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</si>
  <si>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</si>
  <si>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</si>
  <si>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</si>
  <si>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</si>
  <si>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</si>
  <si>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</si>
  <si>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</si>
  <si>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</si>
  <si>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</si>
  <si>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</si>
  <si>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</si>
  <si>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</si>
  <si>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</si>
  <si>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</si>
  <si>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</si>
  <si>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</si>
  <si>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</si>
  <si>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</si>
  <si>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</si>
  <si>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</si>
  <si>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</si>
  <si>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</si>
  <si>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</si>
  <si>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</si>
  <si>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</si>
  <si>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</si>
  <si>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</si>
  <si>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</si>
  <si>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</si>
  <si>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</si>
  <si>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</si>
  <si>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</si>
  <si>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</si>
  <si>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</si>
  <si>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</si>
  <si>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</si>
  <si>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</si>
  <si>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</si>
  <si>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</si>
  <si>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</si>
  <si>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</si>
  <si>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</si>
  <si>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</si>
  <si>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</si>
  <si>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</si>
  <si>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</si>
  <si>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</si>
  <si>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</si>
  <si>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</si>
  <si>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</si>
  <si>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</si>
  <si>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</si>
  <si>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</si>
  <si>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</si>
  <si>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</si>
  <si>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</si>
  <si>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</si>
  <si>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</si>
  <si>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</si>
  <si>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</si>
  <si>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</si>
  <si>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</si>
  <si>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</si>
  <si>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</si>
  <si>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</si>
  <si>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</si>
  <si>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</si>
  <si>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</si>
  <si>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</si>
  <si>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</si>
  <si>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</si>
  <si>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</si>
  <si>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</si>
  <si>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</si>
  <si>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</si>
  <si>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</si>
  <si>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</si>
  <si>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</si>
  <si>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</si>
  <si>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</si>
  <si>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</si>
  <si>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</si>
  <si>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</si>
  <si>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</si>
  <si>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</si>
  <si>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</si>
  <si>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</si>
  <si>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</si>
  <si>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</si>
  <si>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</si>
  <si>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</si>
  <si>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</si>
  <si>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</si>
  <si>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</si>
  <si>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</si>
  <si>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</si>
  <si>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</si>
  <si>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</si>
  <si>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</si>
  <si>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</si>
  <si>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</si>
  <si>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</si>
  <si>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</si>
  <si>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</si>
  <si>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</si>
  <si>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</si>
  <si>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</si>
  <si>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</si>
  <si>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</si>
  <si>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</si>
  <si>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</si>
  <si>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</si>
  <si>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</si>
  <si>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</si>
  <si>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</si>
  <si>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</si>
  <si>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</si>
  <si>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</si>
  <si>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</si>
  <si>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</si>
  <si>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</si>
  <si>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</si>
  <si>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</si>
  <si>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</si>
  <si>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</si>
  <si>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</si>
  <si>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</si>
  <si>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</si>
  <si>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</si>
  <si>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</si>
  <si>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</si>
  <si>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</si>
  <si>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</si>
  <si>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</si>
  <si>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</si>
  <si>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</si>
  <si>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</si>
  <si>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</si>
  <si>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</si>
  <si>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</si>
  <si>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</si>
  <si>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</si>
  <si>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</si>
  <si>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</si>
  <si>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</si>
  <si>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</si>
  <si>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</si>
  <si>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</si>
  <si>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</si>
  <si>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</si>
  <si>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</si>
  <si>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</si>
  <si>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</si>
  <si>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</si>
  <si>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</si>
  <si>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</si>
  <si>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</si>
  <si>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</si>
  <si>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</si>
  <si>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</si>
  <si>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</si>
  <si>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</si>
  <si>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</si>
  <si>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</si>
  <si>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</si>
  <si>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</si>
  <si>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</si>
  <si>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</si>
  <si>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</si>
  <si>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</si>
  <si>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</si>
  <si>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</si>
  <si>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</si>
  <si>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</si>
  <si>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</si>
  <si>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</si>
  <si>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</si>
  <si>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</si>
  <si>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</si>
  <si>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</si>
  <si>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</si>
  <si>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</si>
  <si>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</si>
  <si>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</si>
  <si>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</si>
  <si>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</si>
  <si>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</si>
  <si>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</si>
  <si>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</si>
  <si>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</si>
  <si>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</si>
  <si>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</si>
  <si>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</si>
  <si>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</si>
  <si>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</si>
  <si>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</si>
  <si>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</si>
  <si>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</si>
  <si>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</si>
  <si>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</si>
  <si>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</si>
  <si>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</si>
  <si>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</si>
  <si>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</si>
  <si>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</si>
  <si>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</si>
  <si>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</si>
  <si>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</si>
  <si>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</si>
  <si>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</si>
  <si>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</si>
  <si>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</si>
  <si>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</si>
  <si>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</si>
  <si>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</si>
  <si>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</si>
  <si>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</si>
  <si>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</si>
  <si>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</si>
  <si>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</si>
  <si>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</si>
  <si>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</si>
  <si>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</si>
  <si>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</si>
  <si>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</si>
  <si>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</si>
  <si>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</si>
  <si>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</si>
  <si>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</si>
  <si>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</si>
  <si>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</si>
  <si>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</si>
  <si>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</si>
  <si>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</si>
  <si>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</si>
  <si>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</si>
  <si>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</si>
  <si>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</si>
  <si>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</si>
  <si>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</si>
  <si>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</si>
  <si>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</si>
  <si>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</si>
  <si>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</si>
  <si>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</si>
  <si>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</si>
  <si>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</si>
  <si>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</si>
  <si>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</si>
  <si>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</si>
  <si>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</si>
  <si>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</si>
  <si>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</si>
  <si>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</si>
  <si>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</si>
  <si>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</si>
  <si>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</si>
  <si>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</si>
  <si>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</si>
  <si>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</si>
  <si>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</si>
  <si>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</si>
  <si>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</si>
  <si>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</si>
  <si>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</si>
  <si>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</si>
  <si>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</si>
  <si>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</si>
  <si>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</si>
  <si>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</si>
  <si>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</si>
  <si>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</si>
  <si>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</si>
  <si>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</si>
  <si>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</si>
  <si>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</si>
  <si>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</si>
  <si>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</si>
  <si>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</si>
  <si>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</si>
  <si>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</si>
  <si>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</si>
  <si>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</si>
  <si>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</si>
  <si>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</si>
  <si>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</si>
  <si>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</si>
  <si>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</si>
  <si>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</si>
  <si>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</si>
  <si>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</si>
  <si>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</si>
  <si>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</si>
  <si>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</si>
  <si>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</si>
  <si>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</si>
  <si>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</si>
  <si>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</si>
  <si>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</si>
  <si>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</si>
  <si>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</si>
  <si>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</si>
  <si>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</si>
  <si>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</si>
  <si>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</si>
  <si>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</si>
  <si>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</si>
  <si>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</si>
  <si>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</si>
  <si>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</si>
  <si>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</si>
  <si>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</si>
  <si>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</si>
  <si>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</si>
  <si>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</si>
  <si>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</si>
  <si>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</si>
  <si>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</si>
  <si>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</si>
  <si>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</si>
  <si>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</si>
  <si>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</si>
  <si>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</si>
  <si>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</si>
  <si>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</si>
  <si>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</si>
  <si>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</si>
  <si>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</si>
  <si>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</si>
  <si>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</si>
  <si>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</si>
  <si>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</si>
  <si>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</si>
  <si>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</si>
  <si>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</si>
  <si>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</si>
  <si>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</si>
  <si>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</si>
  <si>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</si>
  <si>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</si>
  <si>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</si>
  <si>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</si>
  <si>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</si>
  <si>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</si>
  <si>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</si>
  <si>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</si>
  <si>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</si>
  <si>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</si>
  <si>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</si>
  <si>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</si>
  <si>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</si>
  <si>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</si>
  <si>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</si>
  <si>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</si>
  <si>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</si>
  <si>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</si>
  <si>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</si>
  <si>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</si>
  <si>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</si>
  <si>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</si>
  <si>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</si>
  <si>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</si>
  <si>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</si>
  <si>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</si>
  <si>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</si>
  <si>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</si>
  <si>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</si>
  <si>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</si>
  <si>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</si>
  <si>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</si>
  <si>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</si>
  <si>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</si>
  <si>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</si>
  <si>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</si>
  <si>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</si>
  <si>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</si>
  <si>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</si>
  <si>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</si>
  <si>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</si>
  <si>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</si>
  <si>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</si>
  <si>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</si>
  <si>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</si>
  <si>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</si>
  <si>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</si>
  <si>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</si>
  <si>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</si>
  <si>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</si>
  <si>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</si>
  <si>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</si>
  <si>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</si>
  <si>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</si>
  <si>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</si>
  <si>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</si>
  <si>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</si>
  <si>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</si>
  <si>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</si>
  <si>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</si>
  <si>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</si>
  <si>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</si>
  <si>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</si>
  <si>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</si>
  <si>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</si>
  <si>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</si>
  <si>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</si>
  <si>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</si>
  <si>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</si>
  <si>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</si>
  <si>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</si>
  <si>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</si>
  <si>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</si>
  <si>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</si>
  <si>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</si>
  <si>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</si>
  <si>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</si>
  <si>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</si>
  <si>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</si>
  <si>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</si>
  <si>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</si>
  <si>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</si>
  <si>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</si>
  <si>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</si>
  <si>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</si>
  <si>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</si>
  <si>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</si>
  <si>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</si>
  <si>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</si>
  <si>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</si>
  <si>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</si>
  <si>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</si>
  <si>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</si>
  <si>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</si>
  <si>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</si>
  <si>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</si>
  <si>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</si>
  <si>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</si>
  <si>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</si>
  <si>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</si>
  <si>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</si>
  <si>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</si>
  <si>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</si>
  <si>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</si>
  <si>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</si>
  <si>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</si>
  <si>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</si>
  <si>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</si>
  <si>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</si>
  <si>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</si>
  <si>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</si>
  <si>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</si>
  <si>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</si>
  <si>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</si>
  <si>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</si>
  <si>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</si>
  <si>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</si>
  <si>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</si>
  <si>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</si>
  <si>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</si>
  <si>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</si>
  <si>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</si>
  <si>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</si>
  <si>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</si>
  <si>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</si>
  <si>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</si>
  <si>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</si>
  <si>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</si>
  <si>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</si>
  <si>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</si>
  <si>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</si>
  <si>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</si>
  <si>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</si>
  <si>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</si>
  <si>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</si>
  <si>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</si>
  <si>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</si>
  <si>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</si>
  <si>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</si>
  <si>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</si>
  <si>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</si>
  <si>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</si>
  <si>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</si>
  <si>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</si>
  <si>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</si>
  <si>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</si>
  <si>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</si>
  <si>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</si>
  <si>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</si>
  <si>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</si>
  <si>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</si>
  <si>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</si>
  <si>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</si>
  <si>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</si>
  <si>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</si>
  <si>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</si>
  <si>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</si>
  <si>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</si>
  <si>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</si>
  <si>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</si>
  <si>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</si>
  <si>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</si>
  <si>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</si>
  <si>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</si>
  <si>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</si>
  <si>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</si>
  <si>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</si>
  <si>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</si>
  <si>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</si>
  <si>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</si>
  <si>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</si>
  <si>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</si>
  <si>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</si>
  <si>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</si>
  <si>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</si>
  <si>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</si>
  <si>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</si>
  <si>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</si>
  <si>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</si>
  <si>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</si>
  <si>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</si>
  <si>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</si>
  <si>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</si>
  <si>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</si>
  <si>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</si>
  <si>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</si>
  <si>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</si>
  <si>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</si>
  <si>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</si>
  <si>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</si>
  <si>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</si>
  <si>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</si>
  <si>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</si>
  <si>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</si>
  <si>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</si>
  <si>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</si>
  <si>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</si>
  <si>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</si>
  <si>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</si>
  <si>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</si>
  <si>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</si>
  <si>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</si>
  <si>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</si>
  <si>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</si>
  <si>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</si>
  <si>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</si>
  <si>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</si>
  <si>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</si>
  <si>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</si>
  <si>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</si>
  <si>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</si>
  <si>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</si>
  <si>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</si>
  <si>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</si>
  <si>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</si>
  <si>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</si>
  <si>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</si>
  <si>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</si>
  <si>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</si>
  <si>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</si>
  <si>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</si>
  <si>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</si>
  <si>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</si>
  <si>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</si>
  <si>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</si>
  <si>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</si>
  <si>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</si>
  <si>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</si>
  <si>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</si>
  <si>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</si>
  <si>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</si>
  <si>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</si>
  <si>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</si>
  <si>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</si>
  <si>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</si>
  <si>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</si>
  <si>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</si>
  <si>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</si>
  <si>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</si>
  <si>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</si>
  <si>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</si>
  <si>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</si>
  <si>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</si>
  <si>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</si>
  <si>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</si>
  <si>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</si>
  <si>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</si>
  <si>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</si>
  <si>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</si>
  <si>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</si>
  <si>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</si>
  <si>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</si>
  <si>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</si>
  <si>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</si>
  <si>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</si>
  <si>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</si>
  <si>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</si>
  <si>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</si>
  <si>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</si>
  <si>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</si>
  <si>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</si>
  <si>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</si>
  <si>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</si>
  <si>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</si>
  <si>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</si>
  <si>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</si>
  <si>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</si>
  <si>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</si>
  <si>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</si>
  <si>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</si>
  <si>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</si>
  <si>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</si>
  <si>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</si>
  <si>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</si>
  <si>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</si>
  <si>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</si>
  <si>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</si>
  <si>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</si>
  <si>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</si>
  <si>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</si>
  <si>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</si>
  <si>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</si>
  <si>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</si>
  <si>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</si>
  <si>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</si>
  <si>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</si>
  <si>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</si>
  <si>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</si>
  <si>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</si>
  <si>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</si>
  <si>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</si>
  <si>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</si>
  <si>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</si>
  <si>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</si>
  <si>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</si>
  <si>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</si>
  <si>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</si>
  <si>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</si>
  <si>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</si>
  <si>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</si>
  <si>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</si>
  <si>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</si>
  <si>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</si>
  <si>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</si>
  <si>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</si>
  <si>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</si>
  <si>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</si>
  <si>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</si>
  <si>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</si>
  <si>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</si>
  <si>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</si>
  <si>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</si>
  <si>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</si>
  <si>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</si>
  <si>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</si>
  <si>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</si>
  <si>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</si>
  <si>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</si>
  <si>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</si>
  <si>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</si>
  <si>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</si>
  <si>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</si>
  <si>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</si>
  <si>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</si>
  <si>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</si>
  <si>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</si>
  <si>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</si>
  <si>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</si>
  <si>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</si>
  <si>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</si>
  <si>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</si>
  <si>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</si>
  <si>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</si>
  <si>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</si>
  <si>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</si>
  <si>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</si>
  <si>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</si>
  <si>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</si>
  <si>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</si>
  <si>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</si>
  <si>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</si>
  <si>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</si>
  <si>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</si>
  <si>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</si>
  <si>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</si>
  <si>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</si>
  <si>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</si>
  <si>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</si>
  <si>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</si>
  <si>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</si>
  <si>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</si>
  <si>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</si>
  <si>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</si>
  <si>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</si>
  <si>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</si>
  <si>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</si>
  <si>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</si>
  <si>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</si>
  <si>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</si>
  <si>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</si>
  <si>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</si>
  <si>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</si>
  <si>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</si>
  <si>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</si>
  <si>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</si>
  <si>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</si>
  <si>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</si>
  <si>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</si>
  <si>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</si>
  <si>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</si>
  <si>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</si>
  <si>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</si>
  <si>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</si>
  <si>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</si>
  <si>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</si>
  <si>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</si>
  <si>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</si>
  <si>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</si>
  <si>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</si>
  <si>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</si>
  <si>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</si>
  <si>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</si>
  <si>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</si>
  <si>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</si>
  <si>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</si>
  <si>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</si>
  <si>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</si>
  <si>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</si>
  <si>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</si>
  <si>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</si>
  <si>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</si>
  <si>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</si>
  <si>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</si>
  <si>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</si>
  <si>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</si>
  <si>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</si>
  <si>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</si>
  <si>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</si>
  <si>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</si>
  <si>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</si>
  <si>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</si>
  <si>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</si>
  <si>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</si>
  <si>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</si>
  <si>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</si>
  <si>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</si>
  <si>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</si>
  <si>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</si>
  <si>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</si>
  <si>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</si>
  <si>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</si>
  <si>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</si>
  <si>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</si>
  <si>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</si>
  <si>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</si>
  <si>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</si>
  <si>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</si>
  <si>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</si>
  <si>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</si>
  <si>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</si>
  <si>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</si>
  <si>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</si>
  <si>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</si>
  <si>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</si>
  <si>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</si>
  <si>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</si>
  <si>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</si>
  <si>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</si>
  <si>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</si>
  <si>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</si>
  <si>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</si>
  <si>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</si>
  <si>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</si>
  <si>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</si>
  <si>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</si>
  <si>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</si>
  <si>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</si>
  <si>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</si>
  <si>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</si>
  <si>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</si>
  <si>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</si>
  <si>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</si>
  <si>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</si>
  <si>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</si>
  <si>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</si>
  <si>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</si>
  <si>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</si>
  <si>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</si>
  <si>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</si>
  <si>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</si>
  <si>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</si>
  <si>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</si>
  <si>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</si>
  <si>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</si>
  <si>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</si>
  <si>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</si>
  <si>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</si>
  <si>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</si>
  <si>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</si>
  <si>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</si>
  <si>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</si>
  <si>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</si>
  <si>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</si>
  <si>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</si>
  <si>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</si>
  <si>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</si>
  <si>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</si>
  <si>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</si>
  <si>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</si>
  <si>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</si>
  <si>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</si>
  <si>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</si>
  <si>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</si>
  <si>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</si>
  <si>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</si>
  <si>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</si>
  <si>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</si>
  <si>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</si>
  <si>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</si>
  <si>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</si>
  <si>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</si>
  <si>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</si>
  <si>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</si>
  <si>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</si>
  <si>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</si>
  <si>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</si>
  <si>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</si>
  <si>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</si>
  <si>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</si>
  <si>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</si>
  <si>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</si>
  <si>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</si>
  <si>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</si>
  <si>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</si>
  <si>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</si>
  <si>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</si>
  <si>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</si>
  <si>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</si>
  <si>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</si>
  <si>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</si>
  <si>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</si>
  <si>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</si>
  <si>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</si>
  <si>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</si>
  <si>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</si>
  <si>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</si>
  <si>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</si>
  <si>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</si>
  <si>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</si>
  <si>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</si>
  <si>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</si>
  <si>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</si>
  <si>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</si>
  <si>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</si>
  <si>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</si>
  <si>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</si>
  <si>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</si>
  <si>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</si>
  <si>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</si>
  <si>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</si>
  <si>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</si>
  <si>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</si>
  <si>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</si>
  <si>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</si>
  <si>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</si>
  <si>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</si>
  <si>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</si>
  <si>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</si>
  <si>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</si>
  <si>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</si>
  <si>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</si>
  <si>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</si>
  <si>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</si>
  <si>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</si>
  <si>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</si>
  <si>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</si>
  <si>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</si>
  <si>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</si>
  <si>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</si>
  <si>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</si>
  <si>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</si>
  <si>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</si>
  <si>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</si>
  <si>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</si>
  <si>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</si>
  <si>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</si>
  <si>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</si>
  <si>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</si>
  <si>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</si>
  <si>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</si>
  <si>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</si>
  <si>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</si>
  <si>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</si>
  <si>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</si>
  <si>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</si>
  <si>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</si>
  <si>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</si>
  <si>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</si>
  <si>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</si>
  <si>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</si>
  <si>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</si>
  <si>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</si>
  <si>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</si>
  <si>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</si>
  <si>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</si>
  <si>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</si>
  <si>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</si>
  <si>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</si>
  <si>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</si>
  <si>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</si>
  <si>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</si>
  <si>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</si>
  <si>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</si>
  <si>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</si>
  <si>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</si>
  <si>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</si>
  <si>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</si>
  <si>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</si>
  <si>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</si>
  <si>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</si>
  <si>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</si>
  <si>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</si>
  <si>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</si>
  <si>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</si>
  <si>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</si>
  <si>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</si>
  <si>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</si>
  <si>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</si>
  <si>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</si>
  <si>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</si>
  <si>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</si>
  <si>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</si>
  <si>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</si>
  <si>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</si>
  <si>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</si>
  <si>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</si>
  <si>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</si>
  <si>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</si>
  <si>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</si>
  <si>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</si>
  <si>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</si>
  <si>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</si>
  <si>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</si>
  <si>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</si>
  <si>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</si>
  <si>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</si>
  <si>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</si>
  <si>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</si>
  <si>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</si>
  <si>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</si>
  <si>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</si>
  <si>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</si>
  <si>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</si>
  <si>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</si>
  <si>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</si>
  <si>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</si>
  <si>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</si>
  <si>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</si>
  <si>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</si>
  <si>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</si>
  <si>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</si>
  <si>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</si>
  <si>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</si>
  <si>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</si>
  <si>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</si>
  <si>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</si>
  <si>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</si>
  <si>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</si>
  <si>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</si>
  <si>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</si>
  <si>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</si>
  <si>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</si>
  <si>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</si>
  <si>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</si>
  <si>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</si>
  <si>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</si>
  <si>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</si>
  <si>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</si>
  <si>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</si>
  <si>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</si>
  <si>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</si>
  <si>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</si>
  <si>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</si>
  <si>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</si>
  <si>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</si>
  <si>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</si>
  <si>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</si>
  <si>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</si>
  <si>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</si>
  <si>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</si>
  <si>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</si>
  <si>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</si>
  <si>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</si>
  <si>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</si>
  <si>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</si>
  <si>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</si>
  <si>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</si>
  <si>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</si>
  <si>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</si>
  <si>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</si>
  <si>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</si>
  <si>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</si>
  <si>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</si>
  <si>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</si>
  <si>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</si>
  <si>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</si>
  <si>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</si>
  <si>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</si>
  <si>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</si>
  <si>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</si>
  <si>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</si>
  <si>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</si>
  <si>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</si>
  <si>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</si>
  <si>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</si>
  <si>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</si>
  <si>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</si>
  <si>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</si>
  <si>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</si>
  <si>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</si>
  <si>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</si>
  <si>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</si>
  <si>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</si>
  <si>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</si>
  <si>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</si>
  <si>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</si>
  <si>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</si>
  <si>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</si>
  <si>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</si>
  <si>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</si>
  <si>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</si>
  <si>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</si>
  <si>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</si>
  <si>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</si>
  <si>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</si>
  <si>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</si>
  <si>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</si>
  <si>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</si>
  <si>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</si>
  <si>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</si>
  <si>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</si>
  <si>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</si>
  <si>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</si>
  <si>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</si>
  <si>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</si>
  <si>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</si>
  <si>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</si>
  <si>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</si>
  <si>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</si>
  <si>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</si>
  <si>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</si>
  <si>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</si>
  <si>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</si>
  <si>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</si>
  <si>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</si>
  <si>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</si>
  <si>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</si>
  <si>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</si>
  <si>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</si>
  <si>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</si>
  <si>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</si>
  <si>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</si>
  <si>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</si>
  <si>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</si>
  <si>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</si>
  <si>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</si>
  <si>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</si>
  <si>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</si>
  <si>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</si>
  <si>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</si>
  <si>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</si>
  <si>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</si>
  <si>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</si>
  <si>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</si>
  <si>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</si>
  <si>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</si>
  <si>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</si>
  <si>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</si>
  <si>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</si>
  <si>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</si>
  <si>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</si>
  <si>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</si>
  <si>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</si>
  <si>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</si>
  <si>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</si>
  <si>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</si>
  <si>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</si>
  <si>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</si>
  <si>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</si>
  <si>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</si>
  <si>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</si>
  <si>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</si>
  <si>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</si>
  <si>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</si>
  <si>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</si>
  <si>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</si>
  <si>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</si>
  <si>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</si>
  <si>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</si>
  <si>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</si>
  <si>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</si>
  <si>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</si>
  <si>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</si>
  <si>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</si>
  <si>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</si>
  <si>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</si>
  <si>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</si>
  <si>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</si>
  <si>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</si>
  <si>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</si>
  <si>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</si>
  <si>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</si>
  <si>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</si>
  <si>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</si>
  <si>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</si>
  <si>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</si>
  <si>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</si>
  <si>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</si>
  <si>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</si>
  <si>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</si>
  <si>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</si>
  <si>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</si>
  <si>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</si>
  <si>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</si>
  <si>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</si>
  <si>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</si>
  <si>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</si>
  <si>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</si>
  <si>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</si>
  <si>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</si>
  <si>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</si>
  <si>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</si>
  <si>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</si>
  <si>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</si>
  <si>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</si>
  <si>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</si>
  <si>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</si>
  <si>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</si>
  <si>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</si>
  <si>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</si>
  <si>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</si>
  <si>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</si>
  <si>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</si>
  <si>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</si>
  <si>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</si>
  <si>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</si>
  <si>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</si>
  <si>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</si>
  <si>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</si>
  <si>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</si>
  <si>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</si>
  <si>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</si>
  <si>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</si>
  <si>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</si>
  <si>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</si>
  <si>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</si>
  <si>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</si>
  <si>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</si>
  <si>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</si>
  <si>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</si>
  <si>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</si>
  <si>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</si>
  <si>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</si>
  <si>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</si>
  <si>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</si>
  <si>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</si>
  <si>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</si>
  <si>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</si>
  <si>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</si>
  <si>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</si>
  <si>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</si>
  <si>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</si>
  <si>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</si>
  <si>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</si>
  <si>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</si>
  <si>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</si>
  <si>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</si>
  <si>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</si>
  <si>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</si>
  <si>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</si>
  <si>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</si>
  <si>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</si>
  <si>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</si>
  <si>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</si>
  <si>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</si>
  <si>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</si>
  <si>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</si>
  <si>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</si>
  <si>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</si>
  <si>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</si>
  <si>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</si>
  <si>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</si>
  <si>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</si>
  <si>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</si>
  <si>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</si>
  <si>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</si>
  <si>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</si>
  <si>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</si>
  <si>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</si>
  <si>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</si>
  <si>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</si>
  <si>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</si>
  <si>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</si>
  <si>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</si>
  <si>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</si>
  <si>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</si>
  <si>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</si>
  <si>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</si>
  <si>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</si>
  <si>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</si>
  <si>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</si>
  <si>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</si>
  <si>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</si>
  <si>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</si>
  <si>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</si>
  <si>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</si>
  <si>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</si>
  <si>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</si>
  <si>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</si>
  <si>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</si>
  <si>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</si>
  <si>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</si>
  <si>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</si>
  <si>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</si>
  <si>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</si>
  <si>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</si>
  <si>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</si>
  <si>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</si>
  <si>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</si>
  <si>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</si>
  <si>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</si>
  <si>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</si>
  <si>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</si>
  <si>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</si>
  <si>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</si>
  <si>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</si>
  <si>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</si>
  <si>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</si>
  <si>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</si>
  <si>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</si>
  <si>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</si>
  <si>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</si>
  <si>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</si>
  <si>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</si>
  <si>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</si>
  <si>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</si>
  <si>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</si>
  <si>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</si>
  <si>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</si>
  <si>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</si>
  <si>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</si>
  <si>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</si>
  <si>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</si>
  <si>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</si>
  <si>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</si>
  <si>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</si>
  <si>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</si>
  <si>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</si>
  <si>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</si>
  <si>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</si>
  <si>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</si>
  <si>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</si>
  <si>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</si>
  <si>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</si>
  <si>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</si>
  <si>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</si>
  <si>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</si>
  <si>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</si>
  <si>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</si>
  <si>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</si>
  <si>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</si>
  <si>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</si>
  <si>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</si>
  <si>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</si>
  <si>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</si>
  <si>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</si>
  <si>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</si>
  <si>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</si>
  <si>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</si>
  <si>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</si>
  <si>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</si>
  <si>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</si>
  <si>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</si>
  <si>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</si>
  <si>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</si>
  <si>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</si>
  <si>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</si>
  <si>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</si>
  <si>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</si>
  <si>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</si>
  <si>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</si>
  <si>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</si>
  <si>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</si>
  <si>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</si>
  <si>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</si>
  <si>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</si>
  <si>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</si>
  <si>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</si>
  <si>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</si>
  <si>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</si>
  <si>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</si>
  <si>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</si>
  <si>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</si>
  <si>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</si>
  <si>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</si>
  <si>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</si>
  <si>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</si>
  <si>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</si>
  <si>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</si>
  <si>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</si>
  <si>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</si>
  <si>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</si>
  <si>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</si>
  <si>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</si>
  <si>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</si>
  <si>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</si>
  <si>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</si>
  <si>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</si>
  <si>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</si>
  <si>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</si>
  <si>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</si>
  <si>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</si>
  <si>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</si>
  <si>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</si>
  <si>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</si>
  <si>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</si>
  <si>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</si>
  <si>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</si>
  <si>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</si>
  <si>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</si>
  <si>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</si>
  <si>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</si>
  <si>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</si>
  <si>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</si>
  <si>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</si>
  <si>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</si>
  <si>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</si>
  <si>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</si>
  <si>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</si>
  <si>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</si>
  <si>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</si>
  <si>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</si>
  <si>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</si>
  <si>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</si>
  <si>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</si>
  <si>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</si>
  <si>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</si>
  <si>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</si>
  <si>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</si>
  <si>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</si>
  <si>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</si>
  <si>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</si>
  <si>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</si>
  <si>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</si>
  <si>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</si>
  <si>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</si>
  <si>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</si>
  <si>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</si>
  <si>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</si>
  <si>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</si>
  <si>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</si>
  <si>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</si>
  <si>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</si>
  <si>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</si>
  <si>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</si>
  <si>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</si>
  <si>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</si>
  <si>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</si>
  <si>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</si>
  <si>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</si>
  <si>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</si>
  <si>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</si>
  <si>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</si>
  <si>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</si>
  <si>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</si>
  <si>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</si>
  <si>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</si>
  <si>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</si>
  <si>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</si>
  <si>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</si>
  <si>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</si>
  <si>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</si>
  <si>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</si>
  <si>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</si>
  <si>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</si>
  <si>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</si>
  <si>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</si>
  <si>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</si>
  <si>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</si>
  <si>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</si>
  <si>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</si>
  <si>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</si>
  <si>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</si>
  <si>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</si>
  <si>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</si>
  <si>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</si>
  <si>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</si>
  <si>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</si>
  <si>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</si>
  <si>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</si>
  <si>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</si>
  <si>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</si>
  <si>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</si>
  <si>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</si>
  <si>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</si>
  <si>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</si>
  <si>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</si>
  <si>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</si>
  <si>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</si>
  <si>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</si>
  <si>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</si>
  <si>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</si>
  <si>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</si>
  <si>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</si>
  <si>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</si>
  <si>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</si>
  <si>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</si>
  <si>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</si>
  <si>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</si>
  <si>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</si>
  <si>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</si>
  <si>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</si>
  <si>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</si>
  <si>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</si>
  <si>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</si>
  <si>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</si>
  <si>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</si>
  <si>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</si>
  <si>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</si>
  <si>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</si>
  <si>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</si>
  <si>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</si>
  <si>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</si>
  <si>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</si>
  <si>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</si>
  <si>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</si>
  <si>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</si>
  <si>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</si>
  <si>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</si>
  <si>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</si>
  <si>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</si>
  <si>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</si>
  <si>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</si>
  <si>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</si>
  <si>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</si>
  <si>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</si>
  <si>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</si>
  <si>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</si>
  <si>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</si>
  <si>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</si>
  <si>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</si>
  <si>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</si>
  <si>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</si>
  <si>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</si>
  <si>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</si>
  <si>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</si>
  <si>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</si>
  <si>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</si>
  <si>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</si>
  <si>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</si>
  <si>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</si>
  <si>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</si>
  <si>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</si>
  <si>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</si>
  <si>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</si>
  <si>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</si>
  <si>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</si>
  <si>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</si>
  <si>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</si>
  <si>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</si>
  <si>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</si>
  <si>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</si>
  <si>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</si>
  <si>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</si>
  <si>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</si>
  <si>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</si>
  <si>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</si>
  <si>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</si>
  <si>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</si>
  <si>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</si>
  <si>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</si>
  <si>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</si>
  <si>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</si>
  <si>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</si>
  <si>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</si>
  <si>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</si>
  <si>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</si>
  <si>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</si>
  <si>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</si>
  <si>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</si>
  <si>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</si>
  <si>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</si>
  <si>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</si>
  <si>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</si>
  <si>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</si>
  <si>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</si>
  <si>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</si>
  <si>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</si>
  <si>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</si>
  <si>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</si>
  <si>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</si>
  <si>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</si>
  <si>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</si>
  <si>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</si>
  <si>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</si>
  <si>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</si>
  <si>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</si>
  <si>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</si>
  <si>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</si>
  <si>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</si>
  <si>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</si>
  <si>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</si>
  <si>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</si>
  <si>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</si>
  <si>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</si>
  <si>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</si>
  <si>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</si>
  <si>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</si>
  <si>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</si>
  <si>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</si>
  <si>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</si>
  <si>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</si>
  <si>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</si>
  <si>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</si>
  <si>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</si>
  <si>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</si>
  <si>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</si>
  <si>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</si>
  <si>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</si>
  <si>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</si>
  <si>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</si>
  <si>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</si>
  <si>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</si>
  <si>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</si>
  <si>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</si>
  <si>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</si>
  <si>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</si>
  <si>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</si>
  <si>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</si>
  <si>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</si>
  <si>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</si>
  <si>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</si>
  <si>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</si>
  <si>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</si>
  <si>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</si>
  <si>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</si>
  <si>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</si>
  <si>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</si>
  <si>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</si>
  <si>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</si>
  <si>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</si>
  <si>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</si>
  <si>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</si>
  <si>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</si>
  <si>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</si>
  <si>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</si>
  <si>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</si>
  <si>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</si>
  <si>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</si>
  <si>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</si>
  <si>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</si>
  <si>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</si>
  <si>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</si>
  <si>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</si>
  <si>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</si>
  <si>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</si>
  <si>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</si>
  <si>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</si>
  <si>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</si>
  <si>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</si>
  <si>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</si>
  <si>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</si>
  <si>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</si>
  <si>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</si>
  <si>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</si>
  <si>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</si>
  <si>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</si>
  <si>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</si>
  <si>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</si>
  <si>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</si>
  <si>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</si>
  <si>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</si>
  <si>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</si>
  <si>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</si>
  <si>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</si>
  <si>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</si>
  <si>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</si>
  <si>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</si>
  <si>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</si>
  <si>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</si>
  <si>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</si>
  <si>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</si>
  <si>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</si>
  <si>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</si>
  <si>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</si>
  <si>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</si>
  <si>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</si>
  <si>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</si>
  <si>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</si>
  <si>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</si>
  <si>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</si>
  <si>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</si>
  <si>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</si>
  <si>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</si>
  <si>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</si>
  <si>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</si>
  <si>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</si>
  <si>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</si>
  <si>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</si>
  <si>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</si>
  <si>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</si>
  <si>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</si>
  <si>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</si>
  <si>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</si>
  <si>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</si>
  <si>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</si>
  <si>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</si>
  <si>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</si>
  <si>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</si>
  <si>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</si>
  <si>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</si>
  <si>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</si>
  <si>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</si>
  <si>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</si>
  <si>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</si>
  <si>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</si>
  <si>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</si>
  <si>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</si>
  <si>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</si>
  <si>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</si>
  <si>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</si>
  <si>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</si>
  <si>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</si>
  <si>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</si>
  <si>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</si>
  <si>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</si>
  <si>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</si>
  <si>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</si>
  <si>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</si>
  <si>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</si>
  <si>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</si>
  <si>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</si>
  <si>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</si>
  <si>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</si>
  <si>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</si>
  <si>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</si>
  <si>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</si>
  <si>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</si>
  <si>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</si>
  <si>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</si>
  <si>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</si>
  <si>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</si>
  <si>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</si>
  <si>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</si>
  <si>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</si>
  <si>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</si>
  <si>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</si>
  <si>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</si>
  <si>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</si>
  <si>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</si>
  <si>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</si>
  <si>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</si>
  <si>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</si>
  <si>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</si>
  <si>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</si>
  <si>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</si>
  <si>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</si>
  <si>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</si>
  <si>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</si>
  <si>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</si>
  <si>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</si>
  <si>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</si>
  <si>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</si>
  <si>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</si>
  <si>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</si>
  <si>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</si>
  <si>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</si>
  <si>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</si>
  <si>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</si>
  <si>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</si>
  <si>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</si>
  <si>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</si>
  <si>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</si>
  <si>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</si>
  <si>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</si>
  <si>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</si>
  <si>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</si>
  <si>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</si>
  <si>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</si>
  <si>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</si>
  <si>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</si>
  <si>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</si>
  <si>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</si>
  <si>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</si>
  <si>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</si>
  <si>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</si>
  <si>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</si>
  <si>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</si>
  <si>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</si>
  <si>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</si>
  <si>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</si>
  <si>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</si>
  <si>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</si>
  <si>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</si>
  <si>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</si>
  <si>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</si>
  <si>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</si>
  <si>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</si>
  <si>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</si>
  <si>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</si>
  <si>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</si>
  <si>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</si>
  <si>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</si>
  <si>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</si>
  <si>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</si>
  <si>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</si>
  <si>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</si>
  <si>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</si>
  <si>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</si>
  <si>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</si>
  <si>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</si>
  <si>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</si>
  <si>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</si>
  <si>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</si>
  <si>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</si>
  <si>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</si>
  <si>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</si>
  <si>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</si>
  <si>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</si>
  <si>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</si>
  <si>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</si>
  <si>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</si>
  <si>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</si>
  <si>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</si>
  <si>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</si>
  <si>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</si>
  <si>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</si>
  <si>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</si>
  <si>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</si>
  <si>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</si>
  <si>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</si>
  <si>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</si>
  <si>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</si>
  <si>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</si>
  <si>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</si>
  <si>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</si>
  <si>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</si>
  <si>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</si>
  <si>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</si>
  <si>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</si>
  <si>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</si>
  <si>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</si>
  <si>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</si>
  <si>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</si>
  <si>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</si>
  <si>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</si>
  <si>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</si>
  <si>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</si>
  <si>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</si>
  <si>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</si>
  <si>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</si>
  <si>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</si>
  <si>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</si>
  <si>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</si>
  <si>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</si>
  <si>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</si>
  <si>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</si>
  <si>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</si>
  <si>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</si>
  <si>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</si>
  <si>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</si>
  <si>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</si>
  <si>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</si>
  <si>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</si>
  <si>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</si>
  <si>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</si>
  <si>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</si>
  <si>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</si>
  <si>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</si>
  <si>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</si>
  <si>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</si>
  <si>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</si>
  <si>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</si>
  <si>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</si>
  <si>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</si>
  <si>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</si>
  <si>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</si>
  <si>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</si>
  <si>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</si>
  <si>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</si>
  <si>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</si>
  <si>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</si>
  <si>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</si>
  <si>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</si>
  <si>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</si>
  <si>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</si>
  <si>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</si>
  <si>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</si>
  <si>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</si>
  <si>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</si>
  <si>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</si>
  <si>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</si>
  <si>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</si>
  <si>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</si>
  <si>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</si>
  <si>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</si>
  <si>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</si>
  <si>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</si>
  <si>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</si>
  <si>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</si>
  <si>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</si>
  <si>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</si>
  <si>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</si>
  <si>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</si>
  <si>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</si>
  <si>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</si>
  <si>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</si>
  <si>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</si>
  <si>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</si>
  <si>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</si>
  <si>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</si>
  <si>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</si>
  <si>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</si>
  <si>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</si>
  <si>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</si>
  <si>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</si>
  <si>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</si>
  <si>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</si>
  <si>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</si>
  <si>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</si>
  <si>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</si>
  <si>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</si>
  <si>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</si>
  <si>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</si>
  <si>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</si>
  <si>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</si>
  <si>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</si>
  <si>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</si>
  <si>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</si>
  <si>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</si>
  <si>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</si>
  <si>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</si>
  <si>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</si>
  <si>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</si>
  <si>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</si>
  <si>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</si>
  <si>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</si>
  <si>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</si>
  <si>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</si>
  <si>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</si>
  <si>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</si>
  <si>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</si>
  <si>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</si>
  <si>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</si>
  <si>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</si>
  <si>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</si>
  <si>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</si>
  <si>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</si>
  <si>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</si>
  <si>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</si>
  <si>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</si>
  <si>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</si>
  <si>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</si>
  <si>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</si>
  <si>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</si>
  <si>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</si>
  <si>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</si>
  <si>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</si>
  <si>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</si>
  <si>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</si>
  <si>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</si>
  <si>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</si>
  <si>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</si>
  <si>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</si>
  <si>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</si>
  <si>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</si>
  <si>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</si>
  <si>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</si>
  <si>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</si>
  <si>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</si>
  <si>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</si>
  <si>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</si>
  <si>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</si>
  <si>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</si>
  <si>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</si>
  <si>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</si>
  <si>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</si>
  <si>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</si>
  <si>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</si>
  <si>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</si>
  <si>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</si>
  <si>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</si>
  <si>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</si>
  <si>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</si>
  <si>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</si>
  <si>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</si>
  <si>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</si>
  <si>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</si>
  <si>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</si>
  <si>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</si>
  <si>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</si>
  <si>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</si>
  <si>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</si>
  <si>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</si>
  <si>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</si>
  <si>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</si>
  <si>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</si>
  <si>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</si>
  <si>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</si>
  <si>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</si>
  <si>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</si>
  <si>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</si>
  <si>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</si>
  <si>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</si>
  <si>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</si>
  <si>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</si>
  <si>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</si>
  <si>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</si>
  <si>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</si>
  <si>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</si>
  <si>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</si>
  <si>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</si>
  <si>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</si>
  <si>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</si>
  <si>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</si>
  <si>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</si>
  <si>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</si>
  <si>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</si>
  <si>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</si>
  <si>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</si>
  <si>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</si>
  <si>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</si>
  <si>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</si>
  <si>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</si>
  <si>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</si>
  <si>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</si>
  <si>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</si>
  <si>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</si>
  <si>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</si>
  <si>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</si>
  <si>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</si>
  <si>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</si>
  <si>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</si>
  <si>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</si>
  <si>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</si>
  <si>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</si>
  <si>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</si>
  <si>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</si>
  <si>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</si>
  <si>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</si>
  <si>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</si>
  <si>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</si>
  <si>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</si>
  <si>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</si>
  <si>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</si>
  <si>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</si>
  <si>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</si>
  <si>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</si>
  <si>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</si>
  <si>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</si>
  <si>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</si>
  <si>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</si>
  <si>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</si>
  <si>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</si>
  <si>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</si>
  <si>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</si>
  <si>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</si>
  <si>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</si>
  <si>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</si>
  <si>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</si>
  <si>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</si>
  <si>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</si>
  <si>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</si>
  <si>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</si>
  <si>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</si>
  <si>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</si>
  <si>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</si>
  <si>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</si>
  <si>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</si>
  <si>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</si>
  <si>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</si>
  <si>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</si>
  <si>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</si>
  <si>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</si>
  <si>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</si>
  <si>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</si>
  <si>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</si>
  <si>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</si>
  <si>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</si>
  <si>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</si>
  <si>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</si>
  <si>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</si>
  <si>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</si>
  <si>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</si>
  <si>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</si>
  <si>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</si>
  <si>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</si>
  <si>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</si>
  <si>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</si>
  <si>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</si>
  <si>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</si>
  <si>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</si>
  <si>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</si>
  <si>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</si>
  <si>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</si>
  <si>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</si>
  <si>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</si>
  <si>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</si>
  <si>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</si>
  <si>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</si>
  <si>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</si>
  <si>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</si>
  <si>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</si>
  <si>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</si>
  <si>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</si>
  <si>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</si>
  <si>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</si>
  <si>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</si>
  <si>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</si>
  <si>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</si>
  <si>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</si>
  <si>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</si>
  <si>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</si>
  <si>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</si>
  <si>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</si>
  <si>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</si>
  <si>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</si>
  <si>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</si>
  <si>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</si>
  <si>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</si>
  <si>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</si>
  <si>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</si>
  <si>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</si>
  <si>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</si>
  <si>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</si>
  <si>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</si>
  <si>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</si>
  <si>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</si>
  <si>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</si>
  <si>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</si>
  <si>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</si>
  <si>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</si>
  <si>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</si>
  <si>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</si>
  <si>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</si>
  <si>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</si>
  <si>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</si>
  <si>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</si>
  <si>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</si>
  <si>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</si>
  <si>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</si>
  <si>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</si>
  <si>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</si>
  <si>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</si>
  <si>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</si>
  <si>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</si>
  <si>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</si>
  <si>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</si>
  <si>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</si>
  <si>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</si>
  <si>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</si>
  <si>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</si>
  <si>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</si>
  <si>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</si>
  <si>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</si>
  <si>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</si>
  <si>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</si>
  <si>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</si>
  <si>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</si>
  <si>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</si>
  <si>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</si>
  <si>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</si>
  <si>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</si>
  <si>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</si>
  <si>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</si>
  <si>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</si>
  <si>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</si>
  <si>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</si>
  <si>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</si>
  <si>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</si>
  <si>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</si>
  <si>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</si>
  <si>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</si>
  <si>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</si>
  <si>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</si>
  <si>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</si>
  <si>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</si>
  <si>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</si>
  <si>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</si>
  <si>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</si>
  <si>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</si>
  <si>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</si>
  <si>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</si>
  <si>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</si>
  <si>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</si>
  <si>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</si>
  <si>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</si>
  <si>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</si>
  <si>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</si>
  <si>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</si>
  <si>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</si>
  <si>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</si>
  <si>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</si>
  <si>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</si>
  <si>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</si>
  <si>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</si>
  <si>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</si>
  <si>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</si>
  <si>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</si>
  <si>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</si>
  <si>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</si>
  <si>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</si>
  <si>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</si>
  <si>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</si>
  <si>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</si>
  <si>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</si>
  <si>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</si>
  <si>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</si>
  <si>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</si>
  <si>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</si>
  <si>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</si>
  <si>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</si>
  <si>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</si>
  <si>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</si>
  <si>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</si>
  <si>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</si>
  <si>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</si>
  <si>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</si>
  <si>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</si>
  <si>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</si>
  <si>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</si>
  <si>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</si>
  <si>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</si>
  <si>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</si>
  <si>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</si>
  <si>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</si>
  <si>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</si>
  <si>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</si>
  <si>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</si>
  <si>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</si>
  <si>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</si>
  <si>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</si>
  <si>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</si>
  <si>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</si>
  <si>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</si>
  <si>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</si>
  <si>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</si>
  <si>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</si>
  <si>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</si>
  <si>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</si>
  <si>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</si>
  <si>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</si>
  <si>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</si>
  <si>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</si>
  <si>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</si>
  <si>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</si>
  <si>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</si>
  <si>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</si>
  <si>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</si>
  <si>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</si>
  <si>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</si>
  <si>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</si>
  <si>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</si>
  <si>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</si>
  <si>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</si>
  <si>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</si>
  <si>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</si>
  <si>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</si>
  <si>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</si>
  <si>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</si>
  <si>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</si>
  <si>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</si>
  <si>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</si>
  <si>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</si>
  <si>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</si>
  <si>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</si>
  <si>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</si>
  <si>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</si>
  <si>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</si>
  <si>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</si>
  <si>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</si>
  <si>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</si>
  <si>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</si>
  <si>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</si>
  <si>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</si>
  <si>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</si>
  <si>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</si>
  <si>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</si>
  <si>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</si>
  <si>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</si>
  <si>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</si>
  <si>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</si>
  <si>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</si>
  <si>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</si>
  <si>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</si>
  <si>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</si>
  <si>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</si>
  <si>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</si>
  <si>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</si>
  <si>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</si>
  <si>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</si>
  <si>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</si>
  <si>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</si>
  <si>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</si>
  <si>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</si>
  <si>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</si>
  <si>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</si>
  <si>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</si>
  <si>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</si>
  <si>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</si>
  <si>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</si>
  <si>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</si>
  <si>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</si>
  <si>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</si>
  <si>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</si>
  <si>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</si>
  <si>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</si>
  <si>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</si>
  <si>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</si>
  <si>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</si>
  <si>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</si>
  <si>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</si>
  <si>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</si>
  <si>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</si>
  <si>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</si>
  <si>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</si>
  <si>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</si>
  <si>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</si>
  <si>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</si>
  <si>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</si>
  <si>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</si>
  <si>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</si>
  <si>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</si>
  <si>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</si>
  <si>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</si>
  <si>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</si>
  <si>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</si>
  <si>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</si>
  <si>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</si>
  <si>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</si>
  <si>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</si>
  <si>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</si>
  <si>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</si>
  <si>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</si>
  <si>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</si>
  <si>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</si>
  <si>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</si>
  <si>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</si>
  <si>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</si>
  <si>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</si>
  <si>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</si>
  <si>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</si>
  <si>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</si>
  <si>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</si>
  <si>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</si>
  <si>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</si>
  <si>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</si>
  <si>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</si>
  <si>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</si>
  <si>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</si>
  <si>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</si>
  <si>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</si>
  <si>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</si>
  <si>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</si>
  <si>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</si>
  <si>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</si>
  <si>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</si>
  <si>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</si>
  <si>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</si>
  <si>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</si>
  <si>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</si>
  <si>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</si>
  <si>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</si>
  <si>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</si>
  <si>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</si>
  <si>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</si>
  <si>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</si>
  <si>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</si>
  <si>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</si>
  <si>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</si>
  <si>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</si>
  <si>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</si>
  <si>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</si>
  <si>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</si>
  <si>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</si>
  <si>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</si>
  <si>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</si>
  <si>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</si>
  <si>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</si>
  <si>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</si>
  <si>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</si>
  <si>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</si>
  <si>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</si>
  <si>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</si>
  <si>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</si>
  <si>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</si>
  <si>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</si>
  <si>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</si>
  <si>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</si>
  <si>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</si>
  <si>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</si>
  <si>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</si>
  <si>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</si>
  <si>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</si>
  <si>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</si>
  <si>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</si>
  <si>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</si>
  <si>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</si>
  <si>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</si>
  <si>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</si>
  <si>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</si>
  <si>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</si>
  <si>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</si>
  <si>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</si>
  <si>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</si>
  <si>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</si>
  <si>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</si>
  <si>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</si>
  <si>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</si>
  <si>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</si>
  <si>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</si>
  <si>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</si>
  <si>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</si>
  <si>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</si>
  <si>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</si>
  <si>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</si>
  <si>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</si>
  <si>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</si>
  <si>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</si>
  <si>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</si>
  <si>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</si>
  <si>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</si>
  <si>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</si>
  <si>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</si>
  <si>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</si>
  <si>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</si>
  <si>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</si>
  <si>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</si>
  <si>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</si>
  <si>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</si>
  <si>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</si>
  <si>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</si>
  <si>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</si>
  <si>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</si>
  <si>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</si>
  <si>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</si>
  <si>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</si>
  <si>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</si>
  <si>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</si>
  <si>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</si>
  <si>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</si>
  <si>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</si>
  <si>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</si>
  <si>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</si>
  <si>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</si>
  <si>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</si>
  <si>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</si>
  <si>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</si>
  <si>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</si>
  <si>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</si>
  <si>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</si>
  <si>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</si>
  <si>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</si>
  <si>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</si>
  <si>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</si>
  <si>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</si>
  <si>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</si>
  <si>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</si>
  <si>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</si>
  <si>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</si>
  <si>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</si>
  <si>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</si>
  <si>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</si>
  <si>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</si>
  <si>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</si>
  <si>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</si>
  <si>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</si>
  <si>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</si>
  <si>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</si>
  <si>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</si>
  <si>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</si>
  <si>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</si>
  <si>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</si>
  <si>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</si>
  <si>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</si>
  <si>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</si>
  <si>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</si>
  <si>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</si>
  <si>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</si>
  <si>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</si>
  <si>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</si>
  <si>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</si>
  <si>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</si>
  <si>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</si>
  <si>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</si>
  <si>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</si>
  <si>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</si>
  <si>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</si>
  <si>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</si>
  <si>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</si>
  <si>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</si>
  <si>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</si>
  <si>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</si>
  <si>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</si>
  <si>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</si>
  <si>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</si>
  <si>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</si>
  <si>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</si>
  <si>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</si>
  <si>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</si>
  <si>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</si>
  <si>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</si>
  <si>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</si>
  <si>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</si>
  <si>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</si>
  <si>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</si>
  <si>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</si>
  <si>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</si>
  <si>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</si>
  <si>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</si>
  <si>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</si>
  <si>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</si>
  <si>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</si>
  <si>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</si>
  <si>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</si>
  <si>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</si>
  <si>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</si>
  <si>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</si>
  <si>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</si>
  <si>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</si>
  <si>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</si>
  <si>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</si>
  <si>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</si>
  <si>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</si>
  <si>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</si>
  <si>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</si>
  <si>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</si>
  <si>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</si>
  <si>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</si>
  <si>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</si>
  <si>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</si>
  <si>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</si>
  <si>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</si>
  <si>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</si>
  <si>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</si>
  <si>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</si>
  <si>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</si>
  <si>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</si>
  <si>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</si>
  <si>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</si>
  <si>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</si>
  <si>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</si>
  <si>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</si>
  <si>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</si>
  <si>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</si>
  <si>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</si>
  <si>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</si>
  <si>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</si>
  <si>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</si>
  <si>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</si>
  <si>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</si>
  <si>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</si>
  <si>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</si>
  <si>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</si>
  <si>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</si>
  <si>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</si>
  <si>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</si>
  <si>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</si>
  <si>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</si>
  <si>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</si>
  <si>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</si>
  <si>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</si>
  <si>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</si>
  <si>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</si>
  <si>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</si>
  <si>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</si>
  <si>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</si>
  <si>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</si>
  <si>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</si>
  <si>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</si>
  <si>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</si>
  <si>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</si>
  <si>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</si>
  <si>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</si>
  <si>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</si>
  <si>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</si>
  <si>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</si>
  <si>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</si>
  <si>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</si>
  <si>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</si>
  <si>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</si>
  <si>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</si>
  <si>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</si>
  <si>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</si>
  <si>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</si>
  <si>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</si>
  <si>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</si>
  <si>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</si>
  <si>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</si>
  <si>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</si>
  <si>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</si>
  <si>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</si>
  <si>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</si>
  <si>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</si>
  <si>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</si>
  <si>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</si>
  <si>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</si>
  <si>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</si>
  <si>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</si>
  <si>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</si>
  <si>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</si>
  <si>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</si>
  <si>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</si>
  <si>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</si>
  <si>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</si>
  <si>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</si>
  <si>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</si>
  <si>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</si>
  <si>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</si>
  <si>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</si>
  <si>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</si>
  <si>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</si>
  <si>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</si>
  <si>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</si>
  <si>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</si>
  <si>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</si>
  <si>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</si>
  <si>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</si>
  <si>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</si>
  <si>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</si>
  <si>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</si>
  <si>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</si>
  <si>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</si>
  <si>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</si>
  <si>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</si>
  <si>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</si>
  <si>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</si>
  <si>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</si>
  <si>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</si>
  <si>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</si>
  <si>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</si>
  <si>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</si>
  <si>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</si>
  <si>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</si>
  <si>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</si>
  <si>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</si>
  <si>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</si>
  <si>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</si>
  <si>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</si>
  <si>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</si>
  <si>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</si>
  <si>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</si>
  <si>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</si>
  <si>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</si>
  <si>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</si>
  <si>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</si>
  <si>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</si>
  <si>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</si>
  <si>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</si>
  <si>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</si>
  <si>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</si>
  <si>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</si>
  <si>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</si>
  <si>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</si>
  <si>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</si>
  <si>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</si>
  <si>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</si>
  <si>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</si>
  <si>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</si>
  <si>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</si>
  <si>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</si>
  <si>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</si>
  <si>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</si>
  <si>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</si>
  <si>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</si>
  <si>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</si>
  <si>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</si>
  <si>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</si>
  <si>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</si>
  <si>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</si>
  <si>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</si>
  <si>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</si>
  <si>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</si>
  <si>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</si>
  <si>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</si>
  <si>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</si>
  <si>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</si>
  <si>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</si>
  <si>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</si>
  <si>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</si>
  <si>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</si>
  <si>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</si>
  <si>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</si>
  <si>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</si>
  <si>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</si>
  <si>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</si>
  <si>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</si>
  <si>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</si>
  <si>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</si>
  <si>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</si>
  <si>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</si>
  <si>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</si>
  <si>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</si>
  <si>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</si>
  <si>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</si>
  <si>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</si>
  <si>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</si>
  <si>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</si>
  <si>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</si>
  <si>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</si>
  <si>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</si>
  <si>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</si>
  <si>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</si>
  <si>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</si>
  <si>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</si>
  <si>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</si>
  <si>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</si>
  <si>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</si>
  <si>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</si>
  <si>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</si>
  <si>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</si>
  <si>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</si>
  <si>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</si>
  <si>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</si>
  <si>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</si>
  <si>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</si>
  <si>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</si>
  <si>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</si>
  <si>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</si>
  <si>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</si>
  <si>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</si>
  <si>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</si>
  <si>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</si>
  <si>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</si>
  <si>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</si>
  <si>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</si>
  <si>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</si>
  <si>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</si>
  <si>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</si>
  <si>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</si>
  <si>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</si>
  <si>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</si>
  <si>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</si>
  <si>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</si>
  <si>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</si>
  <si>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</si>
  <si>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</si>
  <si>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</si>
  <si>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</si>
  <si>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</si>
  <si>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</si>
  <si>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</si>
  <si>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</si>
  <si>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</si>
  <si>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</si>
  <si>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</si>
  <si>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</si>
  <si>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</si>
  <si>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</si>
  <si>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</si>
  <si>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</si>
  <si>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</si>
  <si>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</si>
  <si>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</si>
  <si>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</si>
  <si>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</si>
  <si>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</si>
  <si>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</si>
  <si>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</si>
  <si>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</si>
  <si>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</si>
  <si>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</si>
  <si>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</si>
  <si>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</si>
  <si>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</si>
  <si>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</si>
  <si>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</si>
  <si>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</si>
  <si>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</si>
  <si>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</si>
  <si>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</si>
  <si>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</si>
  <si>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</si>
  <si>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</si>
  <si>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</si>
  <si>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</si>
  <si>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</si>
  <si>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</si>
  <si>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</si>
  <si>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</si>
  <si>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</si>
  <si>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</si>
  <si>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</si>
  <si>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</si>
  <si>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</si>
  <si>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</si>
  <si>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</si>
  <si>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</si>
  <si>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</si>
  <si>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</si>
  <si>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</si>
  <si>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</si>
  <si>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</si>
  <si>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</si>
  <si>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</si>
  <si>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</si>
  <si>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</si>
  <si>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</si>
  <si>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</si>
  <si>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</si>
  <si>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</si>
  <si>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</si>
  <si>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</si>
  <si>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</si>
  <si>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</si>
  <si>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</si>
  <si>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</si>
  <si>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</si>
  <si>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</si>
  <si>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</si>
  <si>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</si>
  <si>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</si>
  <si>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</si>
  <si>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</si>
  <si>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</si>
  <si>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</si>
  <si>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</si>
  <si>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</si>
  <si>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</si>
  <si>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</si>
  <si>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</si>
  <si>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</si>
  <si>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</si>
  <si>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</si>
  <si>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</si>
  <si>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</si>
  <si>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</si>
  <si>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</si>
  <si>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</si>
  <si>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</si>
  <si>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</si>
  <si>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</si>
  <si>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</si>
  <si>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</si>
  <si>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</si>
  <si>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</si>
  <si>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</si>
  <si>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</si>
  <si>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</si>
  <si>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</si>
  <si>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</si>
  <si>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</si>
  <si>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</si>
  <si>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</si>
  <si>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</si>
  <si>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</si>
  <si>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</si>
  <si>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</si>
  <si>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</si>
  <si>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</si>
  <si>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</si>
  <si>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</si>
  <si>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</si>
  <si>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</si>
  <si>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</si>
  <si>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</si>
  <si>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</si>
  <si>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</si>
  <si>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</si>
  <si>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</si>
  <si>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</si>
  <si>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</si>
  <si>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</si>
  <si>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</si>
  <si>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</si>
  <si>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</si>
  <si>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</si>
  <si>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</si>
  <si>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</si>
  <si>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</si>
  <si>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</si>
  <si>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</si>
  <si>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</si>
  <si>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</si>
  <si>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</si>
  <si>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</si>
  <si>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</si>
  <si>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</si>
  <si>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</si>
  <si>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</si>
  <si>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</si>
  <si>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</si>
  <si>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</si>
  <si>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</si>
  <si>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</si>
  <si>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</si>
  <si>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</si>
  <si>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</si>
  <si>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</si>
  <si>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</si>
  <si>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</si>
  <si>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</si>
  <si>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</si>
  <si>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</si>
  <si>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</si>
  <si>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</si>
  <si>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</si>
  <si>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</si>
  <si>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</si>
  <si>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</si>
  <si>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</si>
  <si>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</si>
  <si>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</si>
  <si>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</si>
  <si>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</si>
  <si>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</si>
  <si>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</si>
  <si>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</si>
  <si>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</si>
  <si>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</si>
  <si>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</si>
  <si>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</si>
  <si>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</si>
  <si>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</si>
  <si>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</si>
  <si>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</si>
  <si>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</si>
  <si>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</si>
  <si>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</si>
  <si>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</si>
  <si>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</si>
  <si>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</si>
  <si>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</si>
  <si>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</si>
  <si>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</si>
  <si>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</si>
  <si>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</si>
  <si>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</si>
  <si>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</si>
  <si>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</si>
  <si>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</si>
  <si>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</si>
  <si>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</si>
  <si>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</si>
  <si>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</si>
  <si>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</si>
  <si>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</si>
  <si>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</si>
  <si>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</si>
  <si>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</si>
  <si>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</si>
  <si>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</si>
  <si>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</si>
  <si>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</si>
  <si>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</si>
  <si>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</si>
  <si>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</si>
  <si>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</si>
  <si>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</si>
  <si>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</si>
  <si>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</si>
  <si>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</si>
  <si>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</si>
  <si>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</si>
  <si>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</si>
  <si>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</si>
  <si>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</si>
  <si>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</si>
  <si>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</si>
  <si>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</si>
  <si>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</si>
  <si>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</si>
  <si>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</si>
  <si>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</si>
  <si>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</si>
  <si>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</si>
  <si>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</si>
  <si>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</si>
  <si>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</si>
  <si>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</si>
  <si>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</si>
  <si>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</si>
  <si>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</si>
  <si>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</si>
  <si>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</si>
  <si>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</si>
  <si>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</si>
  <si>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</si>
  <si>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</si>
  <si>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</si>
  <si>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</si>
  <si>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</si>
  <si>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</si>
  <si>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</si>
  <si>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</si>
  <si>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</si>
  <si>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</si>
  <si>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</si>
  <si>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</si>
  <si>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</si>
  <si>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</si>
  <si>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</si>
  <si>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</si>
  <si>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</si>
  <si>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</si>
  <si>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</si>
  <si>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</si>
  <si>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</si>
  <si>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</si>
  <si>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</si>
  <si>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</si>
  <si>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</si>
  <si>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</si>
  <si>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</si>
  <si>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</si>
  <si>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</si>
  <si>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</si>
  <si>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</si>
  <si>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</si>
  <si>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</si>
  <si>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</si>
  <si>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</si>
  <si>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</si>
  <si>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</si>
  <si>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</si>
  <si>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</si>
  <si>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</si>
  <si>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</si>
  <si>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</si>
  <si>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</si>
  <si>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</si>
  <si>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</si>
  <si>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</si>
  <si>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</si>
  <si>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</si>
  <si>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</si>
  <si>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</si>
  <si>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</si>
  <si>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</si>
  <si>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</si>
  <si>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</si>
  <si>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</si>
  <si>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</si>
  <si>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</si>
  <si>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</si>
  <si>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</si>
  <si>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</si>
  <si>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</si>
  <si>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</si>
  <si>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</si>
  <si>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</si>
  <si>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</si>
  <si>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</si>
  <si>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</si>
  <si>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</si>
  <si>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</si>
  <si>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</si>
  <si>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</si>
  <si>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</si>
  <si>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</si>
  <si>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</si>
  <si>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</si>
  <si>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</si>
  <si>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</si>
  <si>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</si>
  <si>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</si>
  <si>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</si>
  <si>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</si>
  <si>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</si>
  <si>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</si>
  <si>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</si>
  <si>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</si>
  <si>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</si>
  <si>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</si>
  <si>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</si>
  <si>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</si>
  <si>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</si>
  <si>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</si>
  <si>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</si>
  <si>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</si>
  <si>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</si>
  <si>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</si>
  <si>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</si>
  <si>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</si>
  <si>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</si>
  <si>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</si>
  <si>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</si>
  <si>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</si>
  <si>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</si>
  <si>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</si>
  <si>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</si>
  <si>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</si>
  <si>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</si>
  <si>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</si>
  <si>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</si>
  <si>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</si>
  <si>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</si>
  <si>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</si>
  <si>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</si>
  <si>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</si>
  <si>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</si>
  <si>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</si>
  <si>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</si>
  <si>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</si>
  <si>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</si>
  <si>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</si>
  <si>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</si>
  <si>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</si>
  <si>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</si>
  <si>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</si>
  <si>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</si>
  <si>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</si>
  <si>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</si>
  <si>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</si>
  <si>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</si>
  <si>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</si>
  <si>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</si>
  <si>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</si>
  <si>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</si>
  <si>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</si>
  <si>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</si>
  <si>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</si>
  <si>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</si>
  <si>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</si>
  <si>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</si>
  <si>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</si>
  <si>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</si>
  <si>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</si>
  <si>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</si>
  <si>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</si>
  <si>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</si>
  <si>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</si>
  <si>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</si>
  <si>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</si>
  <si>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</si>
  <si>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</si>
  <si>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</si>
  <si>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</si>
  <si>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</si>
  <si>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</si>
  <si>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</si>
  <si>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</si>
  <si>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</si>
  <si>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</si>
  <si>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</si>
  <si>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</si>
  <si>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</si>
  <si>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</si>
  <si>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</si>
  <si>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</si>
  <si>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</si>
  <si>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</si>
  <si>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</si>
  <si>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</si>
  <si>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</si>
  <si>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</si>
  <si>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</si>
  <si>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</si>
  <si>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</si>
  <si>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</si>
  <si>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</si>
  <si>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</si>
  <si>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</si>
  <si>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</si>
  <si>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</si>
  <si>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</si>
  <si>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</si>
  <si>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</si>
  <si>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</si>
  <si>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</si>
  <si>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</si>
  <si>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</si>
  <si>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</si>
  <si>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</si>
  <si>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</si>
  <si>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</si>
  <si>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</si>
  <si>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</si>
  <si>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</si>
  <si>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</si>
  <si>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</si>
  <si>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</si>
  <si>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</si>
  <si>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</si>
  <si>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</si>
  <si>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</si>
  <si>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</si>
  <si>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</si>
  <si>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</si>
  <si>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</si>
  <si>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</si>
  <si>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</si>
  <si>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</si>
  <si>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</si>
  <si>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</si>
  <si>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</si>
  <si>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</si>
  <si>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</si>
  <si>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</si>
  <si>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</si>
  <si>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</si>
  <si>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</si>
  <si>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</si>
  <si>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</si>
  <si>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</si>
  <si>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</si>
  <si>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</si>
  <si>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</si>
  <si>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</si>
  <si>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</si>
  <si>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</si>
  <si>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</si>
  <si>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</si>
  <si>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</si>
  <si>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</si>
  <si>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</si>
  <si>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</si>
  <si>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</si>
  <si>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</si>
  <si>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</si>
  <si>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</si>
  <si>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</si>
  <si>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</si>
  <si>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</si>
  <si>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</si>
  <si>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</si>
  <si>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</si>
  <si>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</si>
  <si>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</si>
  <si>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</si>
  <si>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</si>
  <si>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</si>
  <si>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</si>
  <si>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</si>
  <si>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</si>
  <si>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</si>
  <si>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</si>
  <si>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</si>
  <si>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</si>
  <si>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</si>
  <si>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</si>
  <si>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</si>
  <si>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</si>
  <si>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</si>
  <si>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</si>
  <si>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</si>
  <si>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</si>
  <si>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</si>
  <si>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</si>
  <si>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</si>
  <si>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</si>
  <si>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</si>
  <si>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</si>
  <si>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</si>
  <si>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</si>
  <si>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</si>
  <si>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</si>
  <si>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</si>
  <si>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</si>
  <si>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</si>
  <si>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</si>
  <si>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</si>
  <si>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</si>
  <si>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</si>
  <si>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</si>
  <si>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</si>
  <si>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</si>
  <si>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</si>
  <si>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</si>
  <si>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</si>
  <si>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</si>
  <si>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</si>
  <si>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</si>
  <si>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</si>
  <si>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</si>
  <si>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</si>
  <si>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</si>
  <si>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</si>
  <si>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</si>
  <si>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</si>
  <si>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</si>
  <si>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</si>
  <si>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</si>
  <si>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</si>
  <si>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</si>
  <si>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</si>
  <si>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</si>
  <si>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</si>
  <si>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</si>
  <si>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</si>
  <si>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</si>
  <si>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</si>
  <si>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</si>
  <si>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</si>
  <si>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</si>
  <si>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</si>
  <si>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</si>
  <si>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</si>
  <si>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</si>
  <si>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</si>
  <si>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</si>
  <si>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</si>
  <si>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</si>
  <si>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</si>
  <si>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</si>
  <si>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</si>
  <si>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</si>
  <si>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</si>
  <si>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</si>
  <si>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</si>
  <si>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</si>
  <si>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</si>
  <si>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</si>
  <si>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</si>
  <si>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</si>
  <si>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</si>
  <si>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</si>
  <si>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</si>
  <si>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</si>
  <si>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</si>
  <si>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</si>
  <si>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</si>
  <si>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</si>
  <si>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</si>
  <si>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</si>
  <si>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</si>
  <si>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</si>
  <si>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</si>
  <si>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</si>
  <si>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</si>
  <si>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</si>
  <si>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</si>
  <si>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</si>
  <si>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</si>
  <si>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</si>
  <si>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</si>
  <si>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</si>
  <si>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</si>
  <si>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</si>
  <si>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</si>
  <si>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</si>
  <si>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</si>
  <si>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</si>
  <si>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</si>
  <si>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</si>
  <si>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</si>
  <si>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</si>
  <si>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</si>
  <si>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</si>
  <si>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</si>
  <si>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</si>
  <si>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</si>
  <si>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</si>
  <si>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</si>
  <si>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</si>
  <si>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</si>
  <si>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</si>
  <si>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</si>
  <si>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</si>
  <si>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</si>
  <si>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</si>
  <si>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</si>
  <si>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</si>
  <si>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</si>
  <si>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</si>
  <si>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</si>
  <si>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</si>
  <si>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</si>
  <si>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</si>
  <si>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</si>
  <si>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</si>
  <si>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</si>
  <si>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</si>
  <si>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</si>
  <si>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</si>
  <si>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</si>
  <si>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</si>
  <si>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</si>
  <si>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</si>
  <si>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</si>
  <si>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</si>
  <si>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</si>
  <si>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</si>
  <si>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</si>
  <si>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</si>
  <si>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</si>
  <si>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</si>
  <si>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</si>
  <si>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</si>
  <si>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</si>
  <si>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</si>
  <si>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</si>
  <si>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</si>
  <si>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</si>
  <si>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</si>
  <si>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</si>
  <si>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</si>
  <si>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</si>
  <si>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</si>
  <si>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</si>
  <si>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</si>
  <si>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</si>
  <si>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</si>
  <si>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</si>
  <si>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</si>
  <si>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</si>
  <si>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</si>
  <si>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</si>
  <si>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</si>
  <si>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</si>
  <si>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</si>
  <si>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</si>
  <si>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</si>
  <si>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</si>
  <si>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</si>
  <si>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</si>
  <si>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</si>
  <si>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</si>
  <si>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</si>
  <si>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</si>
  <si>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</si>
  <si>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</si>
  <si>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</si>
  <si>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</si>
  <si>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</si>
  <si>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</si>
  <si>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</si>
  <si>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</si>
  <si>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</si>
  <si>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</si>
  <si>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</si>
  <si>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</si>
  <si>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</si>
  <si>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</si>
  <si>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</si>
  <si>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</si>
  <si>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</si>
  <si>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</si>
  <si>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</si>
  <si>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</si>
  <si>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</si>
  <si>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</si>
  <si>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</si>
  <si>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</si>
  <si>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</si>
  <si>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</si>
  <si>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</si>
  <si>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</si>
  <si>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</si>
  <si>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</si>
  <si>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</si>
  <si>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</si>
  <si>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</si>
  <si>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</si>
  <si>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</si>
  <si>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</si>
  <si>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</si>
  <si>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</si>
  <si>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</si>
  <si>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</si>
  <si>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</si>
  <si>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</si>
  <si>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</si>
  <si>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</si>
  <si>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</si>
  <si>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</si>
  <si>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</si>
  <si>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</si>
  <si>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</si>
  <si>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</si>
  <si>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</si>
  <si>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</si>
  <si>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</si>
  <si>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</si>
  <si>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</si>
  <si>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</si>
  <si>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</si>
  <si>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</si>
  <si>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</si>
  <si>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</si>
  <si>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</si>
  <si>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</si>
  <si>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</si>
  <si>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</si>
  <si>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</si>
  <si>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</si>
  <si>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</si>
  <si>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</si>
  <si>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</si>
  <si>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</si>
  <si>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</si>
  <si>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</si>
  <si>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</si>
  <si>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</si>
  <si>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</si>
  <si>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</si>
  <si>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</si>
  <si>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</si>
  <si>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</si>
  <si>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</si>
  <si>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</si>
  <si>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</si>
  <si>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</si>
  <si>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</si>
  <si>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</si>
  <si>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</si>
  <si>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</si>
  <si>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</si>
  <si>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</si>
  <si>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</si>
  <si>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</si>
  <si>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</si>
  <si>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</si>
  <si>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</si>
  <si>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</si>
  <si>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</si>
  <si>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</si>
  <si>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</si>
  <si>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</si>
  <si>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</si>
  <si>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</si>
  <si>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</si>
  <si>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</si>
  <si>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</si>
  <si>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</si>
  <si>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</si>
  <si>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</si>
  <si>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</si>
  <si>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</si>
  <si>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</si>
  <si>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</si>
  <si>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</si>
  <si>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</si>
  <si>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</si>
  <si>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</si>
  <si>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</si>
  <si>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</si>
  <si>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</si>
  <si>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</si>
  <si>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</si>
  <si>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</si>
  <si>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</si>
  <si>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</si>
  <si>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</si>
  <si>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</si>
  <si>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</si>
  <si>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</si>
  <si>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</si>
  <si>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</si>
  <si>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</si>
  <si>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</si>
  <si>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</si>
  <si>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</si>
  <si>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</si>
  <si>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</si>
  <si>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</si>
  <si>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</si>
  <si>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</si>
  <si>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</si>
  <si>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</si>
  <si>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</si>
  <si>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</si>
  <si>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</si>
  <si>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</si>
  <si>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</si>
  <si>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</si>
  <si>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</si>
  <si>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</si>
  <si>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</si>
  <si>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</si>
  <si>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</si>
  <si>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</si>
  <si>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</si>
  <si>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</si>
  <si>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</si>
  <si>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</si>
  <si>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</si>
  <si>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</si>
  <si>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</si>
  <si>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</si>
  <si>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</si>
  <si>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</si>
  <si>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</si>
  <si>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</si>
  <si>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</si>
  <si>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</si>
  <si>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</si>
  <si>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</si>
  <si>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</si>
  <si>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</si>
  <si>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</si>
  <si>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</si>
  <si>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</si>
  <si>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</si>
  <si>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</si>
  <si>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</si>
  <si>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</si>
  <si>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</si>
  <si>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</si>
  <si>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</si>
  <si>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</si>
  <si>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</si>
  <si>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</si>
  <si>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</si>
  <si>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</si>
  <si>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</si>
  <si>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</si>
  <si>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</si>
  <si>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</si>
  <si>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</si>
  <si>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</si>
  <si>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</si>
  <si>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</si>
  <si>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</si>
  <si>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</si>
  <si>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</si>
  <si>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</si>
  <si>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</si>
  <si>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</si>
  <si>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</si>
  <si>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</si>
  <si>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</si>
  <si>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</si>
  <si>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</si>
  <si>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</si>
  <si>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</si>
  <si>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</si>
  <si>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</si>
  <si>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</si>
  <si>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</si>
  <si>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</si>
  <si>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</si>
  <si>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</si>
  <si>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</si>
  <si>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</si>
  <si>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</si>
  <si>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</si>
  <si>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</si>
  <si>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</si>
  <si>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</si>
  <si>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</si>
  <si>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</si>
  <si>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</si>
  <si>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</si>
  <si>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</si>
  <si>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</si>
  <si>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</si>
  <si>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</si>
  <si>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</si>
  <si>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</si>
  <si>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</si>
  <si>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</si>
  <si>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</si>
  <si>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</si>
  <si>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</si>
  <si>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</si>
  <si>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</si>
  <si>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</si>
  <si>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</si>
  <si>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</si>
  <si>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</si>
  <si>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</si>
  <si>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</si>
  <si>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</si>
  <si>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</si>
  <si>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</si>
  <si>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</si>
  <si>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</si>
  <si>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</si>
  <si>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</si>
  <si>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</si>
  <si>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</si>
  <si>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</si>
  <si>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</si>
  <si>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</si>
  <si>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</si>
  <si>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</si>
  <si>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</si>
  <si>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</si>
  <si>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</si>
  <si>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</si>
  <si>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</si>
  <si>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</si>
  <si>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</si>
  <si>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</si>
  <si>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</si>
  <si>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</si>
  <si>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</si>
  <si>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</si>
  <si>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</si>
  <si>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</si>
  <si>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</si>
  <si>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</si>
  <si>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</si>
  <si>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</si>
  <si>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</si>
  <si>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</si>
  <si>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</si>
  <si>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</si>
  <si>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</si>
  <si>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</si>
  <si>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</si>
  <si>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</si>
  <si>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</si>
  <si>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</si>
  <si>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</si>
  <si>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</si>
  <si>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</si>
  <si>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</si>
  <si>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</si>
  <si>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</si>
  <si>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</si>
  <si>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</si>
  <si>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</si>
  <si>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</si>
  <si>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</si>
  <si>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</si>
  <si>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</si>
  <si>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</si>
  <si>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</si>
  <si>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</si>
  <si>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</si>
  <si>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</si>
  <si>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</si>
  <si>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</si>
  <si>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</si>
  <si>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</si>
  <si>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</si>
  <si>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</si>
  <si>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</si>
  <si>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</si>
  <si>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</si>
  <si>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</si>
  <si>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</si>
  <si>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</si>
  <si>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</si>
  <si>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</si>
  <si>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</si>
  <si>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</si>
  <si>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</si>
  <si>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</si>
  <si>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</si>
  <si>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</si>
  <si>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</si>
  <si>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</si>
  <si>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</si>
  <si>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</si>
  <si>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</si>
  <si>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</si>
  <si>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</si>
  <si>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</si>
  <si>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</si>
  <si>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</si>
  <si>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</si>
  <si>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</si>
  <si>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</si>
  <si>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</si>
  <si>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</si>
  <si>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</si>
  <si>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</si>
  <si>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</si>
  <si>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</si>
  <si>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</si>
  <si>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</si>
  <si>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</si>
  <si>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</si>
  <si>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</si>
  <si>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</si>
  <si>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</si>
  <si>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</si>
  <si>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</si>
  <si>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</si>
  <si>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</si>
  <si>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</si>
  <si>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</si>
  <si>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</si>
  <si>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</si>
  <si>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</si>
  <si>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</si>
  <si>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</si>
  <si>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</si>
  <si>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</si>
  <si>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</si>
  <si>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</si>
  <si>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</si>
  <si>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</si>
  <si>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</si>
  <si>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</si>
  <si>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</si>
  <si>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</si>
  <si>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</si>
  <si>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</si>
  <si>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</si>
  <si>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</si>
  <si>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</si>
  <si>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</si>
  <si>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</si>
  <si>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</si>
  <si>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</si>
  <si>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</si>
  <si>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</si>
  <si>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</si>
  <si>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</si>
  <si>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</si>
  <si>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</si>
  <si>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</si>
  <si>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</si>
  <si>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</si>
  <si>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</si>
  <si>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</si>
  <si>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</si>
  <si>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</si>
  <si>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</si>
  <si>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</si>
  <si>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</si>
  <si>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</si>
  <si>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</si>
  <si>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</si>
  <si>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</si>
  <si>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</si>
  <si>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</si>
  <si>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</si>
  <si>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</si>
  <si>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</si>
  <si>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</si>
  <si>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</si>
  <si>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</si>
  <si>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</si>
  <si>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</si>
  <si>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</si>
  <si>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</si>
  <si>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</si>
  <si>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</si>
  <si>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</si>
  <si>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</si>
  <si>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</si>
  <si>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</si>
  <si>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</si>
  <si>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</si>
  <si>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</si>
  <si>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</si>
  <si>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</si>
  <si>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</si>
  <si>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</si>
  <si>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</si>
  <si>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</si>
  <si>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</si>
  <si>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</si>
  <si>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</si>
  <si>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</si>
  <si>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</si>
  <si>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</si>
  <si>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</si>
  <si>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</si>
  <si>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</si>
  <si>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</si>
  <si>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</si>
  <si>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</si>
  <si>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</si>
  <si>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</si>
  <si>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</si>
  <si>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</si>
  <si>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</si>
  <si>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</si>
  <si>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</si>
  <si>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</si>
  <si>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</si>
  <si>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</si>
  <si>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</si>
  <si>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</si>
  <si>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</si>
  <si>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</si>
  <si>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</si>
  <si>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</si>
  <si>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</si>
  <si>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</si>
  <si>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</si>
  <si>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</si>
  <si>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</si>
  <si>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</si>
  <si>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</si>
  <si>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</si>
  <si>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</si>
  <si>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</si>
  <si>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</si>
  <si>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</si>
  <si>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</si>
  <si>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</si>
  <si>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</si>
  <si>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</si>
  <si>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</si>
  <si>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</si>
  <si>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</si>
  <si>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</si>
  <si>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</si>
  <si>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</si>
  <si>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</si>
  <si>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</si>
  <si>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</si>
  <si>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</si>
  <si>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</si>
  <si>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</si>
  <si>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</si>
  <si>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</si>
  <si>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</si>
  <si>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</si>
  <si>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</si>
  <si>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</si>
  <si>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</si>
  <si>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</si>
  <si>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</si>
  <si>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</si>
  <si>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</si>
  <si>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</si>
  <si>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</si>
  <si>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</si>
  <si>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</si>
  <si>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</si>
  <si>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</si>
  <si>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</si>
  <si>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</si>
  <si>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</si>
  <si>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</si>
  <si>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</si>
  <si>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</si>
  <si>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</si>
  <si>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</si>
  <si>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</si>
  <si>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</si>
  <si>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</si>
  <si>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</si>
  <si>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</si>
  <si>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</si>
  <si>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</si>
  <si>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</si>
  <si>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</si>
  <si>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</si>
  <si>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</si>
  <si>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</si>
  <si>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</si>
  <si>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</si>
  <si>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</si>
  <si>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</si>
  <si>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</si>
  <si>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</si>
  <si>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</si>
  <si>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</si>
  <si>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</si>
  <si>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</si>
  <si>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</si>
  <si>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</si>
  <si>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</si>
  <si>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</si>
  <si>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</si>
  <si>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</si>
  <si>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</si>
  <si>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</si>
  <si>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</si>
  <si>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</si>
  <si>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</si>
  <si>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</si>
  <si>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</si>
  <si>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</si>
  <si>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</si>
  <si>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</si>
  <si>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</si>
  <si>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</si>
  <si>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</si>
  <si>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</si>
  <si>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</si>
  <si>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</si>
  <si>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</si>
  <si>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</si>
  <si>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</si>
  <si>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</si>
  <si>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</si>
  <si>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</si>
  <si>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</si>
  <si>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</si>
  <si>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</si>
  <si>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</si>
  <si>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</si>
  <si>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</si>
  <si>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</si>
  <si>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</si>
  <si>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</si>
  <si>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</si>
  <si>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</si>
  <si>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</si>
  <si>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</si>
  <si>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</si>
  <si>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</si>
  <si>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</si>
  <si>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</si>
  <si>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</si>
  <si>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</si>
  <si>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</si>
  <si>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</si>
  <si>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</si>
  <si>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</si>
  <si>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</si>
  <si>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</si>
  <si>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</si>
  <si>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</si>
  <si>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</si>
  <si>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</si>
  <si>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</si>
  <si>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</si>
  <si>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</si>
  <si>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</si>
  <si>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</si>
  <si>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</si>
  <si>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</si>
  <si>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</si>
  <si>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</si>
  <si>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</si>
  <si>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</si>
  <si>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</si>
  <si>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</si>
  <si>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</si>
  <si>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</si>
  <si>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</si>
  <si>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</si>
  <si>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</si>
  <si>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</si>
  <si>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</si>
  <si>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</si>
  <si>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</si>
  <si>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</si>
  <si>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</si>
  <si>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</si>
  <si>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</si>
  <si>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</si>
  <si>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</si>
  <si>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</si>
  <si>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</si>
  <si>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</si>
  <si>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</si>
  <si>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</si>
  <si>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</si>
  <si>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</si>
  <si>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</si>
  <si>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</si>
  <si>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</si>
  <si>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</si>
  <si>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</si>
  <si>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</si>
  <si>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</si>
  <si>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</si>
  <si>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</si>
  <si>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</si>
  <si>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</si>
  <si>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</si>
  <si>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</si>
  <si>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</si>
  <si>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</si>
  <si>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</si>
  <si>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</si>
  <si>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</si>
  <si>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</si>
  <si>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</si>
  <si>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</si>
  <si>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</si>
  <si>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</si>
  <si>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</si>
  <si>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</si>
  <si>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</si>
  <si>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</si>
  <si>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</si>
  <si>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</si>
  <si>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</si>
  <si>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</si>
  <si>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</si>
  <si>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</si>
  <si>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</si>
  <si>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</si>
  <si>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</si>
  <si>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</si>
  <si>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</si>
  <si>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</si>
  <si>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</si>
  <si>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</si>
  <si>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</si>
  <si>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</si>
  <si>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</si>
  <si>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</si>
  <si>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</si>
  <si>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</si>
  <si>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</si>
  <si>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</si>
  <si>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</si>
  <si>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</si>
  <si>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</si>
  <si>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</si>
  <si>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</si>
  <si>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</si>
  <si>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</si>
  <si>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</si>
  <si>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</si>
  <si>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</si>
  <si>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</si>
  <si>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</si>
  <si>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</si>
  <si>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</si>
  <si>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</si>
  <si>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</si>
  <si>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</si>
  <si>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</si>
  <si>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</si>
  <si>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</si>
  <si>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</si>
  <si>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</si>
  <si>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</si>
  <si>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</si>
  <si>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</si>
  <si>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</si>
  <si>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</si>
  <si>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</si>
  <si>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</si>
  <si>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</si>
  <si>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</si>
  <si>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</si>
  <si>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</si>
  <si>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</si>
  <si>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</si>
  <si>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</si>
  <si>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</si>
  <si>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</si>
  <si>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</si>
  <si>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</si>
  <si>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</si>
  <si>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</si>
  <si>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</si>
  <si>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</si>
  <si>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</si>
  <si>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</si>
  <si>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</si>
  <si>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</si>
  <si>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</si>
  <si>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</si>
  <si>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</si>
  <si>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</si>
  <si>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</si>
  <si>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</si>
  <si>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</si>
  <si>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</si>
  <si>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</si>
  <si>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</si>
  <si>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</si>
  <si>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</si>
  <si>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</si>
  <si>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</si>
  <si>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</si>
  <si>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</si>
  <si>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</si>
  <si>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</si>
  <si>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</si>
  <si>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</si>
  <si>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</si>
  <si>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</si>
  <si>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</si>
  <si>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</si>
  <si>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</si>
  <si>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</si>
  <si>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</si>
  <si>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</si>
  <si>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</si>
  <si>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</si>
  <si>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</si>
  <si>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</si>
  <si>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</si>
  <si>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</si>
  <si>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</si>
  <si>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</si>
  <si>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</si>
  <si>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</si>
  <si>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</si>
  <si>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</si>
  <si>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</si>
  <si>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</si>
  <si>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</si>
  <si>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</si>
  <si>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</si>
  <si>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</si>
  <si>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</si>
  <si>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</si>
  <si>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</si>
  <si>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</si>
  <si>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</si>
  <si>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</si>
  <si>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</si>
  <si>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</si>
  <si>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</si>
  <si>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</si>
  <si>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</si>
  <si>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</si>
  <si>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</si>
  <si>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</si>
  <si>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</si>
  <si>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</si>
  <si>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</si>
  <si>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</si>
  <si>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</si>
  <si>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</si>
  <si>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</si>
  <si>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</si>
  <si>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</si>
  <si>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</si>
  <si>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</si>
  <si>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</si>
  <si>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</si>
  <si>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</si>
  <si>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</si>
  <si>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</si>
  <si>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</si>
  <si>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</si>
  <si>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</si>
  <si>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</si>
  <si>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</si>
  <si>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</si>
  <si>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</si>
  <si>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</si>
  <si>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</si>
  <si>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</si>
  <si>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</si>
  <si>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</si>
  <si>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</si>
  <si>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</si>
  <si>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</si>
  <si>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</si>
  <si>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</si>
  <si>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</si>
  <si>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</si>
  <si>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</si>
  <si>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</si>
  <si>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</si>
  <si>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</si>
  <si>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</si>
  <si>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</si>
  <si>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</si>
  <si>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</si>
  <si>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</si>
  <si>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</si>
  <si>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</si>
  <si>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</si>
  <si>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</si>
  <si>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</si>
  <si>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</si>
  <si>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</si>
  <si>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</si>
  <si>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</si>
  <si>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</si>
  <si>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</si>
  <si>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</si>
  <si>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</si>
  <si>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</si>
  <si>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</si>
  <si>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</si>
  <si>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</si>
  <si>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</si>
  <si>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</si>
  <si>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</si>
  <si>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</si>
  <si>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</si>
  <si>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</si>
  <si>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</si>
  <si>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</si>
  <si>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</si>
  <si>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</si>
  <si>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</si>
  <si>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</si>
  <si>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</si>
  <si>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</si>
  <si>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</si>
  <si>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</si>
  <si>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</si>
  <si>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</si>
  <si>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</si>
  <si>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</si>
  <si>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</si>
  <si>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</si>
  <si>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</si>
  <si>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</si>
  <si>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</si>
  <si>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</si>
  <si>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</si>
  <si>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</si>
  <si>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</si>
  <si>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</si>
  <si>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</si>
  <si>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</si>
  <si>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</si>
  <si>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</si>
  <si>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</si>
  <si>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</si>
  <si>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</si>
  <si>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</si>
  <si>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</si>
  <si>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</si>
  <si>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</si>
  <si>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</si>
  <si>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</si>
  <si>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</si>
  <si>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</si>
  <si>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</si>
  <si>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</si>
  <si>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</si>
  <si>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</si>
  <si>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</si>
  <si>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</si>
  <si>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</si>
  <si>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</si>
  <si>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</si>
  <si>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</si>
  <si>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</si>
  <si>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</si>
  <si>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</si>
  <si>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</si>
  <si>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</si>
  <si>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</si>
  <si>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</si>
  <si>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</si>
  <si>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</si>
  <si>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</si>
  <si>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</si>
  <si>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</si>
  <si>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</si>
  <si>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</si>
  <si>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</si>
  <si>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</si>
  <si>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</si>
  <si>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</si>
  <si>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</si>
  <si>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</si>
  <si>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</si>
  <si>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</si>
  <si>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</si>
  <si>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</si>
  <si>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</si>
  <si>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</si>
  <si>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</si>
  <si>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</si>
  <si>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</si>
  <si>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</si>
  <si>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</si>
  <si>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</si>
  <si>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</si>
  <si>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</si>
  <si>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</si>
  <si>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</si>
  <si>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</si>
  <si>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</si>
  <si>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</si>
  <si>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</si>
  <si>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</si>
  <si>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</si>
  <si>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</si>
  <si>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</si>
  <si>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</si>
  <si>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</si>
  <si>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</si>
  <si>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</si>
  <si>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</si>
  <si>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</si>
  <si>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</si>
  <si>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</si>
  <si>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</si>
  <si>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</si>
  <si>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</si>
  <si>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</si>
  <si>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</si>
  <si>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</si>
  <si>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</si>
  <si>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</si>
  <si>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</si>
  <si>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</si>
  <si>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</si>
  <si>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</si>
  <si>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</si>
  <si>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</si>
  <si>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</si>
  <si>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</si>
  <si>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</si>
  <si>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</si>
  <si>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</si>
  <si>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</si>
  <si>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</si>
  <si>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</si>
  <si>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</si>
  <si>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</si>
  <si>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</si>
  <si>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</si>
  <si>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</si>
  <si>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</si>
  <si>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</si>
  <si>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</si>
  <si>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</si>
  <si>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</si>
  <si>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</si>
  <si>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</si>
  <si>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</si>
  <si>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</si>
  <si>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</si>
  <si>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</si>
  <si>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</si>
  <si>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</si>
  <si>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</si>
  <si>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</si>
  <si>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</si>
  <si>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</si>
  <si>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</si>
  <si>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</si>
  <si>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</si>
  <si>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</si>
  <si>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</si>
  <si>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</si>
  <si>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</si>
  <si>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</si>
  <si>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</si>
  <si>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</si>
  <si>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</si>
  <si>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</si>
  <si>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</si>
  <si>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</si>
  <si>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</si>
  <si>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</si>
  <si>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</si>
  <si>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</si>
  <si>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</si>
  <si>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</si>
  <si>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</si>
  <si>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</si>
  <si>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</si>
  <si>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</si>
  <si>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</si>
  <si>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</si>
  <si>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</si>
  <si>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</si>
  <si>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</si>
  <si>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</si>
  <si>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</si>
  <si>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</si>
  <si>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</si>
  <si>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</si>
  <si>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</si>
  <si>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</si>
  <si>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</si>
  <si>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</si>
  <si>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</si>
  <si>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</si>
  <si>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</si>
  <si>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</si>
  <si>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</si>
  <si>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</si>
  <si>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</si>
  <si>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</si>
  <si>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</si>
  <si>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</si>
  <si>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</si>
  <si>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</si>
  <si>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</si>
  <si>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</si>
  <si>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</si>
  <si>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</si>
  <si>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</si>
  <si>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</si>
  <si>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</si>
  <si>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</si>
  <si>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</si>
  <si>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</si>
  <si>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</si>
  <si>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</si>
  <si>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</si>
  <si>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</si>
  <si>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</si>
  <si>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</si>
  <si>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</si>
  <si>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</si>
  <si>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</si>
  <si>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</si>
  <si>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</si>
  <si>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</si>
  <si>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</si>
  <si>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</si>
  <si>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</si>
  <si>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</si>
  <si>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</si>
  <si>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</si>
  <si>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</si>
  <si>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</si>
  <si>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</si>
  <si>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</si>
  <si>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</si>
  <si>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</si>
  <si>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</si>
  <si>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</si>
  <si>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</si>
  <si>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</si>
  <si>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</si>
  <si>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</si>
  <si>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</si>
  <si>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</si>
  <si>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</si>
  <si>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</si>
  <si>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</si>
  <si>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</si>
  <si>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</si>
  <si>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</si>
  <si>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</si>
  <si>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</si>
  <si>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</si>
  <si>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</si>
  <si>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</si>
  <si>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</si>
  <si>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</si>
  <si>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</si>
  <si>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</si>
  <si>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</si>
  <si>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</si>
  <si>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</si>
  <si>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</si>
  <si>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</si>
  <si>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</si>
  <si>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</si>
  <si>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</si>
  <si>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</si>
  <si>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</si>
  <si>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</si>
  <si>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</si>
  <si>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</si>
  <si>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</si>
  <si>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</si>
  <si>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</si>
  <si>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</si>
  <si>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</si>
  <si>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</si>
  <si>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</si>
  <si>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</si>
  <si>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</si>
  <si>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</si>
  <si>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</si>
  <si>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</si>
  <si>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</si>
  <si>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</si>
  <si>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</si>
  <si>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</si>
  <si>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</si>
  <si>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</si>
  <si>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</si>
  <si>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</si>
  <si>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</si>
  <si>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</si>
  <si>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</si>
  <si>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</si>
  <si>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</si>
  <si>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</si>
  <si>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</si>
  <si>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</si>
  <si>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</si>
  <si>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</si>
  <si>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</si>
  <si>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</si>
  <si>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</si>
  <si>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</si>
  <si>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</si>
  <si>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</si>
  <si>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</si>
  <si>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</si>
  <si>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</si>
  <si>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</si>
  <si>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</si>
  <si>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</si>
  <si>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</si>
  <si>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</si>
  <si>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</si>
  <si>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</si>
  <si>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</si>
  <si>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</si>
  <si>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</si>
  <si>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</si>
  <si>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</si>
  <si>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</si>
  <si>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</si>
  <si>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</si>
  <si>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</si>
  <si>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</si>
  <si>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</si>
  <si>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</si>
  <si>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</si>
  <si>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</si>
  <si>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</si>
  <si>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</si>
  <si>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</si>
  <si>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</si>
  <si>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</si>
  <si>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</si>
  <si>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</si>
  <si>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</si>
  <si>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</si>
  <si>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</si>
  <si>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</si>
  <si>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</si>
  <si>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</si>
  <si>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</si>
  <si>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</si>
  <si>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</si>
  <si>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</si>
  <si>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</si>
  <si>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</si>
  <si>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</si>
  <si>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</si>
  <si>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</si>
  <si>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</si>
  <si>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</si>
  <si>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</si>
  <si>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</si>
  <si>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</si>
  <si>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</si>
  <si>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</si>
  <si>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</si>
  <si>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</si>
  <si>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</si>
  <si>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</si>
  <si>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</si>
  <si>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</si>
  <si>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</si>
  <si>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</si>
  <si>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</si>
  <si>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</si>
  <si>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</si>
  <si>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</si>
  <si>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</si>
  <si>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</si>
  <si>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</si>
  <si>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</si>
  <si>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</si>
  <si>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</si>
  <si>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</si>
  <si>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</si>
  <si>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</si>
  <si>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</si>
  <si>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</si>
  <si>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</si>
  <si>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</si>
  <si>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</si>
  <si>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</si>
  <si>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</si>
  <si>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</si>
  <si>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</si>
  <si>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</si>
  <si>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</si>
  <si>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</si>
  <si>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</si>
  <si>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</si>
  <si>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</si>
  <si>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</si>
  <si>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</si>
  <si>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</si>
  <si>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</si>
  <si>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</si>
  <si>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</si>
  <si>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</si>
  <si>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</si>
  <si>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</si>
  <si>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</si>
  <si>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</si>
  <si>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</si>
  <si>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</si>
  <si>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</si>
  <si>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</si>
  <si>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</si>
  <si>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</si>
  <si>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</si>
  <si>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</si>
  <si>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</si>
  <si>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</si>
  <si>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</si>
  <si>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</si>
  <si>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</si>
  <si>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</si>
  <si>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</si>
  <si>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</si>
  <si>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</si>
  <si>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</si>
  <si>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</si>
  <si>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</si>
  <si>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</si>
  <si>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</si>
  <si>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</si>
  <si>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</si>
  <si>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</si>
  <si>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</si>
  <si>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</si>
  <si>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</si>
  <si>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</si>
  <si>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</si>
  <si>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</si>
  <si>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</si>
  <si>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</si>
  <si>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</si>
  <si>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</si>
  <si>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</si>
  <si>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</si>
  <si>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</si>
  <si>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</si>
  <si>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</si>
  <si>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</si>
  <si>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</si>
  <si>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</si>
  <si>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</si>
  <si>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</si>
  <si>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</si>
  <si>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</si>
  <si>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</si>
  <si>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</si>
  <si>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</si>
  <si>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</si>
  <si>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</si>
  <si>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</si>
  <si>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</si>
  <si>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</si>
  <si>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</si>
  <si>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</si>
  <si>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</si>
  <si>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</si>
  <si>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</si>
  <si>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</si>
  <si>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</si>
  <si>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</si>
  <si>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</si>
  <si>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</si>
  <si>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</si>
  <si>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</si>
  <si>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</si>
  <si>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</si>
  <si>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</si>
  <si>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</si>
  <si>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</si>
  <si>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</si>
  <si>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</si>
  <si>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</si>
  <si>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</si>
  <si>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</si>
  <si>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</si>
  <si>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</si>
  <si>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</si>
  <si>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</si>
  <si>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</si>
  <si>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</si>
  <si>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</si>
  <si>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</si>
  <si>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</si>
  <si>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</si>
  <si>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</si>
  <si>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</si>
  <si>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</si>
  <si>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</si>
  <si>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</si>
  <si>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</si>
  <si>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</si>
  <si>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</si>
  <si>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</si>
  <si>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</si>
  <si>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</si>
  <si>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</si>
  <si>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</si>
  <si>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</si>
  <si>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</si>
  <si>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</si>
  <si>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</si>
  <si>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</si>
  <si>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</si>
  <si>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</si>
  <si>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</si>
  <si>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</si>
  <si>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</si>
  <si>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</si>
  <si>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</si>
  <si>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</si>
  <si>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</si>
  <si>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</si>
  <si>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</si>
  <si>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</si>
  <si>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</si>
  <si>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</si>
  <si>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</si>
  <si>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</si>
  <si>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</si>
  <si>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</si>
  <si>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</si>
  <si>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</si>
  <si>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</si>
  <si>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</si>
  <si>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</si>
  <si>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</si>
  <si>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</si>
  <si>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</si>
  <si>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</si>
  <si>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</si>
  <si>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</si>
  <si>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</si>
  <si>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</si>
  <si>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</si>
  <si>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</si>
  <si>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</si>
  <si>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</si>
  <si>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</si>
  <si>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</si>
  <si>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</si>
  <si>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</si>
  <si>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</si>
  <si>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</si>
  <si>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</si>
  <si>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</si>
  <si>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</si>
  <si>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</si>
  <si>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</si>
  <si>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</si>
  <si>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</si>
  <si>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</si>
  <si>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</si>
  <si>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</si>
  <si>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</si>
  <si>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</si>
  <si>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</si>
  <si>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</si>
  <si>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</si>
  <si>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</si>
  <si>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</si>
  <si>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</si>
  <si>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</si>
  <si>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</si>
  <si>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</si>
  <si>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</si>
  <si>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</si>
  <si>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</si>
  <si>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</si>
  <si>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</si>
  <si>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</si>
  <si>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</si>
  <si>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</si>
  <si>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</si>
  <si>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</si>
  <si>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</si>
  <si>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</si>
  <si>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</si>
  <si>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</si>
  <si>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</si>
  <si>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</si>
  <si>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</si>
  <si>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</si>
  <si>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</si>
  <si>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</si>
  <si>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</si>
  <si>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</si>
  <si>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</si>
  <si>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</si>
  <si>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</si>
  <si>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</si>
  <si>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</si>
  <si>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</si>
  <si>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</si>
  <si>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</si>
  <si>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</si>
  <si>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</si>
  <si>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</si>
  <si>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</si>
  <si>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</si>
  <si>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</si>
  <si>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</si>
  <si>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</si>
  <si>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</si>
  <si>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</si>
  <si>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</si>
  <si>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</si>
  <si>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</si>
  <si>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</si>
  <si>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</si>
  <si>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</si>
  <si>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</si>
  <si>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</si>
  <si>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</si>
  <si>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</si>
  <si>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</si>
  <si>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</si>
  <si>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</si>
  <si>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</si>
  <si>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</si>
  <si>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</si>
  <si>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</si>
  <si>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</si>
  <si>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</si>
  <si>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</si>
  <si>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</si>
  <si>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</si>
  <si>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</si>
  <si>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</si>
  <si>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</si>
  <si>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</si>
  <si>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</si>
  <si>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</si>
  <si>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</si>
  <si>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</si>
  <si>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</si>
  <si>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</si>
  <si>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</si>
  <si>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</si>
  <si>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</si>
  <si>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</si>
  <si>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</si>
  <si>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</si>
  <si>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</si>
  <si>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</si>
  <si>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</si>
  <si>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</si>
  <si>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</si>
  <si>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</si>
  <si>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</si>
  <si>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</si>
  <si>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</si>
  <si>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</si>
  <si>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</si>
  <si>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</si>
  <si>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</si>
  <si>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</si>
  <si>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</si>
  <si>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</si>
  <si>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</si>
  <si>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</si>
  <si>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</si>
  <si>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</si>
  <si>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</si>
  <si>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</si>
  <si>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</si>
  <si>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</si>
  <si>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</si>
  <si>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</si>
  <si>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</si>
  <si>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</si>
  <si>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</si>
  <si>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</si>
  <si>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</si>
  <si>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</si>
  <si>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</si>
  <si>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</si>
  <si>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</si>
  <si>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</si>
  <si>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</si>
  <si>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</si>
  <si>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</si>
  <si>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</si>
  <si>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</si>
  <si>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</si>
  <si>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</si>
  <si>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</si>
  <si>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</si>
  <si>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</si>
  <si>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</si>
  <si>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</si>
  <si>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</si>
  <si>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</si>
  <si>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</si>
  <si>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</si>
  <si>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</si>
  <si>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</si>
  <si>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</si>
  <si>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</si>
  <si>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</si>
  <si>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</si>
  <si>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</si>
  <si>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</si>
  <si>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</si>
  <si>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</si>
  <si>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</si>
  <si>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</si>
  <si>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</si>
  <si>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</si>
  <si>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</si>
  <si>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</si>
  <si>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</si>
  <si>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</si>
  <si>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</si>
  <si>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</si>
  <si>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</si>
  <si>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</si>
  <si>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</si>
  <si>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</si>
  <si>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</si>
  <si>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</si>
  <si>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</si>
  <si>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</si>
  <si>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</si>
  <si>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</si>
  <si>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</si>
  <si>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</si>
  <si>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</si>
  <si>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</si>
  <si>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</si>
  <si>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</si>
  <si>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</si>
  <si>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</si>
  <si>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</si>
  <si>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</si>
  <si>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</si>
  <si>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</si>
  <si>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</si>
  <si>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</si>
  <si>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</si>
  <si>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</si>
  <si>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</si>
  <si>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</si>
  <si>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</si>
  <si>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</si>
  <si>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</si>
  <si>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</si>
  <si>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</si>
  <si>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</si>
  <si>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</si>
  <si>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</si>
  <si>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</si>
  <si>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</si>
  <si>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</si>
  <si>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</si>
  <si>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</si>
  <si>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</si>
  <si>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</si>
  <si>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</si>
  <si>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</si>
  <si>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</si>
  <si>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</si>
  <si>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</si>
  <si>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</si>
  <si>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</si>
  <si>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</si>
  <si>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</si>
  <si>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</si>
  <si>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</si>
  <si>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</si>
  <si>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</si>
  <si>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</si>
  <si>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</si>
  <si>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</si>
  <si>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</si>
  <si>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</si>
  <si>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</si>
  <si>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</si>
  <si>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</si>
  <si>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</si>
  <si>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</si>
  <si>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</si>
  <si>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</si>
  <si>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</si>
  <si>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</si>
  <si>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</si>
  <si>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</si>
  <si>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</si>
  <si>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</si>
  <si>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</si>
  <si>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</si>
  <si>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</si>
  <si>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</si>
  <si>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</si>
  <si>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</si>
  <si>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</si>
  <si>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</si>
  <si>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</si>
  <si>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</si>
  <si>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</si>
  <si>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</si>
  <si>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</si>
  <si>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</si>
  <si>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</si>
  <si>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</si>
  <si>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</si>
  <si>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</si>
  <si>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</si>
  <si>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</si>
  <si>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</si>
  <si>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</si>
  <si>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</si>
  <si>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</si>
  <si>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</si>
  <si>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</si>
  <si>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</si>
  <si>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</si>
  <si>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</si>
  <si>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</si>
  <si>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</si>
  <si>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</si>
  <si>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</si>
  <si>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</si>
  <si>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</si>
  <si>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</si>
  <si>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</si>
  <si>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</si>
  <si>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</si>
  <si>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</si>
  <si>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</si>
  <si>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</si>
  <si>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</si>
  <si>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</si>
  <si>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</si>
  <si>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</si>
  <si>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</si>
  <si>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</si>
  <si>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</si>
  <si>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</si>
  <si>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</si>
  <si>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</si>
  <si>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</si>
  <si>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</si>
  <si>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</si>
  <si>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</si>
  <si>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</si>
  <si>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</si>
  <si>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</si>
  <si>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</si>
  <si>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</si>
  <si>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</si>
  <si>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</si>
  <si>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</si>
  <si>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</si>
  <si>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</si>
  <si>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</si>
  <si>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</si>
  <si>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</si>
  <si>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</si>
  <si>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</si>
  <si>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</si>
  <si>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</si>
  <si>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</si>
  <si>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</si>
  <si>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</si>
  <si>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</si>
  <si>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</si>
  <si>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</si>
  <si>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</si>
  <si>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</si>
  <si>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</si>
  <si>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</si>
  <si>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</si>
  <si>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</si>
  <si>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</si>
  <si>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</si>
  <si>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</si>
  <si>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</si>
  <si>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</si>
  <si>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</si>
  <si>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</si>
  <si>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</si>
  <si>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</si>
  <si>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</si>
  <si>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</si>
  <si>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</si>
  <si>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</si>
  <si>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</si>
  <si>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</si>
  <si>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</si>
  <si>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</si>
  <si>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</si>
  <si>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</si>
  <si>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</si>
  <si>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</si>
  <si>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</si>
  <si>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</si>
  <si>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</si>
  <si>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</si>
  <si>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</si>
  <si>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</si>
  <si>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</si>
  <si>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</si>
  <si>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</si>
  <si>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</si>
  <si>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</si>
  <si>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</si>
  <si>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</si>
  <si>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</si>
  <si>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</si>
  <si>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</si>
  <si>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</si>
  <si>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</si>
  <si>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</si>
  <si>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</si>
  <si>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</si>
  <si>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</si>
  <si>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</si>
  <si>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</si>
  <si>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</si>
  <si>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</si>
  <si>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</si>
  <si>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</si>
  <si>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</si>
  <si>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</si>
  <si>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</si>
  <si>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</si>
  <si>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</si>
  <si>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</si>
  <si>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</si>
  <si>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</si>
  <si>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</si>
  <si>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</si>
  <si>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</si>
  <si>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</si>
  <si>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</si>
  <si>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</si>
  <si>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</si>
  <si>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</si>
  <si>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</si>
  <si>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</si>
  <si>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</si>
  <si>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</si>
  <si>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</si>
  <si>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</si>
  <si>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</si>
  <si>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</si>
  <si>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</si>
  <si>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</si>
  <si>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</si>
  <si>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</si>
  <si>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</si>
  <si>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</si>
  <si>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</si>
  <si>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</si>
  <si>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</si>
  <si>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</si>
  <si>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</si>
  <si>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</si>
  <si>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</si>
  <si>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</si>
  <si>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</si>
  <si>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</si>
  <si>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</si>
  <si>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</si>
  <si>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</si>
  <si>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</si>
  <si>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</si>
  <si>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</si>
  <si>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</si>
  <si>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</si>
  <si>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</si>
  <si>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</si>
  <si>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</si>
  <si>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</si>
  <si>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</si>
  <si>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</si>
  <si>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</si>
  <si>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</si>
  <si>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</si>
  <si>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</si>
  <si>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</si>
  <si>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</si>
  <si>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</si>
  <si>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</si>
  <si>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</si>
  <si>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</si>
  <si>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</si>
  <si>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</si>
  <si>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</si>
  <si>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</si>
  <si>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</si>
  <si>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</si>
  <si>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</si>
  <si>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</si>
  <si>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</si>
  <si>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</si>
  <si>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</si>
  <si>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</si>
  <si>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</si>
  <si>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</si>
  <si>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</si>
  <si>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</si>
  <si>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</si>
  <si>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</si>
  <si>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</si>
  <si>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</si>
  <si>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</si>
  <si>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</si>
  <si>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</si>
  <si>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</si>
  <si>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</si>
  <si>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</si>
  <si>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</si>
  <si>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</si>
  <si>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</si>
  <si>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</si>
  <si>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</si>
  <si>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</si>
  <si>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</si>
  <si>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</si>
  <si>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</si>
  <si>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</si>
  <si>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</si>
  <si>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</si>
  <si>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</si>
  <si>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</si>
  <si>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</si>
  <si>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</si>
  <si>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</si>
  <si>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</si>
  <si>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</si>
  <si>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</si>
  <si>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</si>
  <si>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</si>
  <si>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</si>
  <si>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</si>
  <si>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</si>
  <si>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</si>
  <si>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</si>
  <si>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</si>
  <si>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</si>
  <si>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</si>
  <si>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</si>
  <si>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</si>
  <si>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</si>
  <si>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</si>
  <si>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</si>
  <si>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</si>
  <si>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</si>
  <si>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</si>
  <si>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</si>
  <si>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</si>
  <si>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</si>
  <si>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</si>
  <si>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</si>
  <si>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</si>
  <si>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</si>
  <si>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</si>
  <si>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</si>
  <si>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</si>
  <si>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</si>
  <si>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</si>
  <si>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</si>
  <si>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</si>
  <si>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</si>
  <si>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</si>
  <si>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</si>
  <si>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</si>
  <si>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</si>
  <si>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</si>
  <si>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</si>
  <si>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</si>
  <si>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</si>
  <si>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</si>
  <si>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</si>
  <si>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</si>
  <si>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</si>
  <si>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</si>
  <si>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</si>
  <si>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</si>
  <si>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</si>
  <si>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</si>
  <si>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</si>
  <si>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</si>
  <si>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</si>
  <si>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</si>
  <si>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</si>
  <si>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</si>
  <si>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</si>
  <si>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</si>
  <si>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</si>
  <si>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</si>
  <si>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</si>
  <si>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</si>
  <si>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</si>
  <si>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</si>
  <si>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</si>
  <si>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</si>
  <si>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</si>
  <si>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</si>
  <si>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</si>
  <si>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</si>
  <si>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</si>
  <si>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</si>
  <si>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</si>
  <si>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</si>
  <si>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</si>
  <si>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</si>
  <si>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</si>
  <si>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</si>
  <si>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</si>
  <si>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</si>
  <si>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</si>
  <si>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</si>
  <si>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</si>
  <si>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</si>
  <si>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</si>
  <si>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</si>
  <si>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</si>
  <si>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</si>
  <si>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</si>
  <si>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</si>
  <si>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</si>
  <si>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</si>
  <si>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</si>
  <si>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</si>
  <si>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</si>
  <si>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</si>
  <si>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</si>
  <si>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</si>
  <si>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</si>
  <si>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</si>
  <si>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</si>
  <si>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</si>
  <si>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</si>
  <si>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</si>
  <si>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</si>
  <si>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</si>
  <si>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</si>
  <si>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</si>
  <si>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</si>
  <si>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</si>
  <si>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</si>
  <si>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</si>
  <si>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</si>
  <si>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</si>
  <si>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</si>
  <si>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</si>
  <si>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</si>
  <si>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</si>
  <si>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</si>
  <si>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</si>
  <si>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</si>
  <si>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</si>
  <si>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</si>
  <si>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</si>
  <si>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</si>
  <si>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</si>
  <si>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</si>
  <si>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</si>
  <si>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</si>
  <si>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</si>
  <si>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</si>
  <si>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</si>
  <si>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</si>
  <si>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</si>
  <si>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</si>
  <si>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</si>
  <si>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</si>
  <si>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</si>
  <si>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</si>
  <si>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</si>
  <si>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</si>
  <si>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</si>
  <si>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</si>
  <si>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</si>
  <si>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</si>
  <si>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</si>
  <si>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</si>
  <si>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</si>
  <si>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</si>
  <si>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</si>
  <si>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</si>
  <si>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</si>
  <si>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</si>
  <si>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</si>
  <si>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</si>
  <si>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</si>
  <si>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</si>
  <si>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</si>
  <si>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</si>
  <si>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</si>
  <si>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</si>
  <si>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</si>
  <si>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</si>
  <si>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</si>
  <si>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</si>
  <si>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</si>
  <si>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</si>
  <si>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</si>
  <si>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</si>
  <si>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</si>
  <si>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</si>
  <si>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</si>
  <si>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</si>
  <si>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</si>
  <si>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</si>
  <si>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</si>
  <si>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</si>
  <si>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</si>
  <si>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</si>
  <si>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</si>
  <si>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</si>
  <si>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</si>
  <si>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</si>
  <si>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</si>
  <si>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</si>
  <si>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</si>
  <si>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</si>
  <si>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</si>
  <si>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</si>
  <si>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</si>
  <si>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</si>
  <si>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</si>
  <si>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</si>
  <si>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</si>
  <si>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</si>
  <si>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</si>
  <si>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</si>
  <si>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</si>
  <si>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</si>
  <si>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</si>
  <si>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</si>
  <si>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</si>
  <si>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</si>
  <si>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</si>
  <si>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</si>
  <si>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</si>
  <si>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</si>
  <si>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</si>
  <si>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</si>
  <si>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</si>
  <si>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</si>
  <si>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</si>
  <si>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</si>
  <si>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</si>
  <si>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</si>
  <si>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</si>
  <si>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</si>
  <si>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</si>
  <si>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</si>
  <si>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</si>
  <si>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</si>
  <si>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</si>
  <si>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</si>
  <si>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</si>
  <si>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</si>
  <si>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</si>
  <si>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</si>
  <si>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</si>
  <si>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</si>
  <si>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</si>
  <si>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</si>
  <si>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</si>
  <si>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</si>
  <si>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</si>
  <si>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</si>
  <si>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</si>
  <si>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</si>
  <si>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</si>
  <si>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</si>
  <si>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</si>
  <si>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</si>
  <si>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</si>
  <si>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</si>
  <si>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</si>
  <si>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</si>
  <si>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</si>
  <si>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</si>
  <si>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</si>
  <si>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</si>
  <si>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</si>
  <si>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</si>
  <si>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</si>
  <si>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</si>
  <si>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</si>
  <si>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</si>
  <si>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</si>
  <si>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</si>
  <si>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</si>
  <si>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</si>
  <si>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</si>
  <si>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</si>
  <si>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</si>
  <si>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</si>
  <si>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</si>
  <si>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</si>
  <si>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</si>
  <si>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</si>
  <si>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</si>
  <si>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</si>
  <si>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</si>
  <si>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</si>
  <si>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</si>
  <si>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</si>
  <si>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</si>
  <si>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</si>
  <si>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</si>
  <si>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</si>
  <si>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</si>
  <si>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</si>
  <si>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</si>
  <si>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</si>
  <si>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</si>
  <si>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</si>
  <si>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</si>
  <si>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</si>
  <si>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</si>
  <si>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</si>
  <si>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</si>
  <si>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</si>
  <si>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</si>
  <si>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</si>
  <si>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</si>
  <si>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</si>
  <si>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</si>
  <si>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</si>
  <si>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</si>
  <si>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</si>
  <si>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</si>
  <si>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</si>
  <si>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</si>
  <si>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</si>
  <si>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</si>
  <si>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</si>
  <si>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</si>
  <si>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</si>
  <si>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</si>
  <si>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</si>
  <si>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</si>
  <si>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</si>
  <si>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</si>
  <si>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</si>
  <si>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</si>
  <si>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</si>
  <si>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</si>
  <si>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</si>
  <si>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</si>
  <si>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</si>
  <si>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</si>
  <si>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</si>
  <si>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</si>
  <si>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</si>
  <si>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</si>
  <si>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</si>
  <si>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</si>
  <si>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</si>
  <si>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</si>
  <si>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</si>
  <si>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</si>
  <si>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</si>
  <si>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</si>
  <si>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</si>
  <si>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</si>
  <si>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</si>
  <si>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</si>
  <si>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</si>
  <si>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</si>
  <si>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</si>
  <si>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</si>
  <si>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</si>
  <si>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</si>
  <si>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</si>
  <si>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</si>
  <si>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</si>
  <si>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</si>
  <si>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</si>
  <si>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</si>
  <si>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</si>
  <si>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</si>
  <si>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</si>
  <si>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</si>
  <si>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</si>
  <si>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</si>
  <si>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</si>
  <si>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</si>
  <si>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</si>
  <si>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</si>
  <si>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</si>
  <si>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</si>
  <si>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</si>
  <si>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</si>
  <si>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</si>
  <si>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</si>
  <si>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</si>
  <si>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</si>
  <si>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</si>
  <si>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</si>
  <si>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</si>
  <si>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</si>
  <si>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</si>
  <si>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</si>
  <si>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</si>
  <si>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</si>
  <si>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</si>
  <si>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</si>
  <si>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</si>
  <si>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</si>
  <si>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</si>
  <si>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</si>
  <si>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</si>
  <si>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</si>
  <si>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</si>
  <si>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</si>
  <si>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</si>
  <si>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</si>
  <si>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</si>
  <si>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</si>
  <si>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</si>
  <si>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</si>
  <si>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</si>
  <si>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</si>
  <si>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</si>
  <si>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</si>
  <si>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</si>
  <si>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</si>
  <si>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</si>
  <si>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</si>
  <si>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</si>
  <si>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</si>
  <si>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</si>
  <si>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</si>
  <si>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</si>
  <si>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</si>
  <si>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</si>
  <si>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</si>
  <si>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</si>
  <si>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</si>
  <si>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</si>
  <si>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</si>
  <si>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</si>
  <si>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</si>
  <si>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</si>
  <si>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</si>
  <si>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</si>
  <si>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</si>
  <si>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</si>
  <si>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</si>
  <si>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</si>
  <si>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</si>
  <si>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</si>
  <si>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</si>
  <si>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</si>
  <si>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</si>
  <si>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</si>
  <si>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</si>
  <si>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</si>
  <si>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</si>
  <si>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</si>
  <si>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</si>
  <si>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</si>
  <si>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</si>
  <si>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</si>
  <si>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</si>
  <si>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</si>
  <si>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</si>
  <si>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</si>
  <si>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</si>
  <si>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</si>
  <si>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</si>
  <si>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</si>
  <si>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</si>
  <si>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</si>
  <si>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</si>
  <si>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</si>
  <si>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</si>
  <si>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</si>
  <si>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</si>
  <si>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</si>
  <si>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</si>
  <si>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</si>
  <si>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</si>
  <si>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</si>
  <si>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</si>
  <si>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</si>
  <si>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</si>
  <si>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</si>
  <si>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</si>
  <si>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</si>
  <si>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</si>
  <si>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</si>
  <si>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</si>
  <si>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</si>
  <si>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</si>
  <si>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</si>
  <si>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</si>
  <si>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</si>
  <si>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</si>
  <si>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</si>
  <si>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</si>
  <si>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</si>
  <si>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</si>
  <si>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</si>
  <si>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</si>
  <si>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</si>
  <si>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</si>
  <si>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</si>
  <si>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</si>
  <si>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</si>
  <si>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</si>
  <si>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</si>
  <si>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</si>
  <si>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</si>
  <si>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</si>
  <si>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</si>
  <si>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</si>
  <si>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</si>
  <si>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</si>
  <si>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</si>
  <si>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</si>
  <si>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</si>
  <si>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</si>
  <si>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</si>
  <si>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</si>
  <si>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</si>
  <si>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</si>
  <si>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</si>
  <si>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</si>
  <si>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</si>
  <si>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</si>
  <si>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</si>
  <si>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</si>
  <si>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</si>
  <si>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</si>
  <si>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</si>
  <si>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</si>
  <si>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</si>
  <si>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</si>
  <si>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</si>
  <si>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</si>
  <si>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</si>
  <si>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</si>
  <si>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</si>
  <si>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</si>
  <si>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</si>
  <si>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</si>
  <si>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</si>
  <si>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</si>
  <si>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</si>
  <si>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</si>
  <si>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</si>
  <si>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</si>
  <si>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</si>
  <si>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</si>
  <si>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</si>
  <si>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</si>
  <si>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</si>
  <si>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</si>
  <si>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</si>
  <si>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</si>
  <si>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</si>
  <si>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</si>
  <si>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</si>
  <si>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</si>
  <si>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</si>
  <si>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</si>
  <si>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</si>
  <si>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</si>
  <si>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</si>
  <si>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</si>
  <si>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</si>
  <si>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</si>
  <si>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</si>
  <si>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</si>
  <si>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</si>
  <si>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</si>
  <si>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</si>
  <si>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</si>
  <si>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</si>
  <si>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</si>
  <si>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</si>
  <si>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</si>
  <si>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</si>
  <si>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</si>
  <si>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</si>
  <si>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</si>
  <si>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</si>
  <si>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</si>
  <si>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</si>
  <si>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</si>
  <si>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</si>
  <si>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</si>
  <si>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</si>
  <si>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</si>
  <si>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</si>
  <si>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</si>
  <si>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</si>
  <si>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</si>
  <si>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</si>
  <si>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</si>
  <si>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</si>
  <si>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</si>
  <si>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</si>
  <si>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</si>
  <si>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</si>
  <si>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</si>
  <si>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</si>
  <si>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</si>
  <si>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</si>
  <si>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</si>
  <si>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</si>
  <si>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</si>
  <si>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</si>
  <si>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</si>
  <si>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</si>
  <si>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</si>
  <si>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</si>
  <si>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</si>
  <si>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</si>
  <si>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</si>
  <si>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</si>
  <si>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</si>
  <si>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</si>
  <si>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</si>
  <si>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</si>
  <si>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</si>
  <si>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</si>
  <si>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</si>
  <si>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</si>
  <si>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</si>
  <si>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</si>
  <si>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</si>
  <si>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</si>
  <si>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</si>
  <si>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</si>
  <si>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</si>
  <si>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</si>
  <si>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</si>
  <si>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</si>
  <si>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</si>
  <si>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</si>
  <si>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</si>
  <si>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</si>
  <si>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</si>
  <si>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</si>
  <si>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</si>
  <si>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</si>
  <si>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</si>
  <si>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</si>
  <si>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</si>
  <si>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</si>
  <si>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</si>
  <si>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</si>
  <si>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</si>
  <si>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</si>
  <si>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</si>
  <si>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</si>
  <si>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</si>
  <si>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</si>
  <si>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</si>
  <si>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</si>
  <si>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</si>
  <si>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</si>
  <si>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</si>
  <si>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</si>
  <si>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</si>
  <si>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</si>
  <si>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</si>
  <si>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</si>
  <si>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</si>
  <si>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</si>
  <si>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</si>
  <si>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</si>
  <si>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</si>
  <si>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</si>
  <si>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</si>
  <si>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</si>
  <si>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</si>
  <si>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</si>
  <si>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</si>
  <si>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</si>
  <si>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</si>
  <si>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</si>
  <si>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</si>
  <si>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</si>
  <si>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</si>
  <si>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</si>
  <si>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</si>
  <si>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</si>
  <si>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</si>
  <si>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</si>
  <si>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</si>
  <si>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</si>
  <si>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</si>
  <si>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</si>
  <si>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</si>
  <si>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</si>
  <si>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</si>
  <si>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</si>
  <si>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</si>
  <si>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</si>
  <si>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</si>
  <si>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</si>
  <si>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</si>
  <si>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</si>
  <si>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</si>
  <si>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</si>
  <si>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</si>
  <si>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</si>
  <si>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</si>
  <si>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</si>
  <si>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</si>
  <si>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</si>
  <si>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</si>
  <si>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</si>
  <si>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</si>
  <si>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</si>
  <si>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</si>
  <si>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</si>
  <si>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</si>
  <si>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</si>
  <si>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</si>
  <si>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</si>
  <si>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</si>
  <si>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</si>
  <si>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</si>
  <si>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</si>
  <si>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</si>
  <si>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</si>
  <si>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</si>
  <si>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</si>
  <si>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</si>
  <si>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</si>
  <si>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</si>
  <si>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</si>
  <si>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</si>
  <si>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</si>
  <si>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</si>
  <si>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</si>
  <si>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</si>
  <si>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</si>
  <si>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</si>
  <si>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</si>
  <si>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</si>
  <si>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</si>
  <si>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</si>
  <si>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</si>
  <si>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</si>
  <si>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</si>
  <si>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</si>
  <si>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</si>
  <si>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</si>
  <si>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</si>
  <si>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</si>
  <si>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</si>
  <si>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</si>
  <si>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</si>
  <si>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</si>
  <si>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</si>
  <si>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</si>
  <si>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</si>
  <si>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</si>
  <si>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</si>
  <si>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</si>
  <si>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</si>
  <si>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</si>
  <si>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</si>
  <si>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</si>
  <si>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</si>
  <si>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</si>
  <si>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</si>
  <si>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</si>
  <si>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</si>
  <si>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</si>
  <si>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</si>
  <si>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</si>
  <si>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</si>
  <si>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</si>
  <si>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</si>
  <si>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</si>
  <si>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</si>
  <si>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</si>
  <si>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</si>
  <si>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</si>
  <si>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</si>
  <si>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</si>
  <si>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</si>
  <si>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</si>
  <si>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</si>
  <si>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</si>
  <si>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</si>
  <si>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</si>
  <si>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</si>
  <si>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</si>
  <si>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</si>
  <si>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</si>
  <si>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</si>
  <si>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</si>
  <si>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</si>
  <si>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</si>
  <si>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</si>
  <si>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</si>
  <si>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</si>
  <si>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</si>
  <si>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</si>
  <si>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</si>
  <si>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</si>
  <si>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</si>
  <si>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</si>
  <si>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</si>
  <si>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</si>
  <si>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</si>
  <si>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</si>
  <si>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</si>
  <si>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</si>
  <si>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</si>
  <si>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</si>
  <si>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</si>
  <si>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</si>
  <si>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</si>
  <si>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</si>
  <si>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</si>
  <si>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</si>
  <si>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</si>
  <si>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</si>
  <si>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</si>
  <si>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</si>
  <si>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</si>
  <si>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</si>
  <si>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</si>
  <si>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</si>
  <si>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</si>
  <si>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</si>
  <si>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</si>
  <si>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</si>
  <si>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</si>
  <si>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</si>
  <si>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</si>
  <si>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</si>
  <si>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</si>
  <si>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</si>
  <si>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</si>
  <si>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</si>
  <si>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</si>
  <si>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</si>
  <si>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</si>
  <si>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</si>
  <si>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</si>
  <si>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</si>
  <si>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</si>
  <si>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</si>
  <si>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</si>
  <si>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</si>
  <si>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</si>
  <si>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</si>
  <si>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</si>
  <si>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</si>
  <si>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</si>
  <si>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</si>
  <si>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</si>
  <si>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</si>
  <si>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</si>
  <si>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</si>
  <si>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</si>
  <si>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</si>
  <si>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</si>
  <si>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</si>
  <si>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</si>
  <si>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</si>
  <si>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</si>
  <si>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</si>
  <si>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</si>
  <si>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</si>
  <si>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</si>
  <si>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</si>
  <si>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</si>
  <si>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</si>
  <si>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</si>
  <si>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</si>
  <si>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</si>
  <si>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</si>
  <si>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</si>
  <si>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</si>
  <si>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</si>
  <si>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</si>
  <si>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</si>
  <si>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</si>
  <si>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</si>
  <si>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</si>
  <si>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</si>
  <si>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</si>
  <si>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</si>
  <si>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</si>
  <si>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</si>
  <si>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</si>
  <si>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</si>
  <si>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</si>
  <si>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</si>
  <si>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</si>
  <si>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</si>
  <si>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</si>
  <si>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</si>
  <si>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</si>
  <si>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</si>
  <si>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</si>
  <si>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</si>
  <si>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</si>
  <si>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</si>
  <si>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</si>
  <si>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</si>
  <si>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</si>
  <si>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</si>
  <si>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</si>
  <si>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</si>
  <si>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</si>
  <si>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</si>
  <si>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</si>
  <si>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</si>
  <si>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</si>
  <si>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</si>
  <si>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</si>
  <si>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</si>
  <si>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</si>
  <si>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</si>
  <si>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</si>
  <si>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</si>
  <si>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</si>
  <si>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</si>
  <si>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</si>
  <si>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</si>
  <si>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</si>
  <si>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</si>
  <si>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</si>
  <si>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</si>
  <si>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</si>
  <si>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</si>
  <si>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</si>
  <si>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</si>
  <si>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</si>
  <si>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</si>
  <si>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</si>
  <si>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</si>
  <si>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</si>
  <si>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</si>
  <si>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</si>
  <si>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</si>
  <si>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</si>
  <si>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</si>
  <si>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</si>
  <si>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</si>
  <si>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</si>
  <si>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</si>
  <si>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</si>
  <si>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</si>
  <si>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</si>
  <si>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</si>
  <si>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</si>
  <si>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</si>
  <si>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</si>
  <si>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</si>
  <si>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</si>
  <si>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</si>
  <si>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</si>
  <si>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</si>
  <si>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</si>
  <si>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</si>
  <si>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</si>
  <si>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</si>
  <si>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</si>
  <si>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</si>
  <si>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</si>
  <si>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</si>
  <si>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</si>
  <si>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</si>
  <si>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</si>
  <si>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</si>
  <si>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</si>
  <si>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</si>
  <si>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</si>
  <si>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</si>
  <si>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</si>
  <si>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</si>
  <si>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</si>
  <si>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</si>
  <si>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</si>
  <si>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</si>
  <si>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</si>
  <si>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</si>
  <si>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</si>
  <si>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</si>
  <si>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</si>
  <si>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</si>
  <si>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</si>
  <si>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</si>
  <si>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</si>
  <si>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</si>
  <si>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</si>
  <si>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</si>
  <si>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</si>
  <si>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</si>
  <si>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</si>
  <si>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</si>
  <si>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</si>
  <si>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</si>
  <si>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</si>
  <si>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</si>
  <si>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</si>
  <si>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</si>
  <si>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</si>
  <si>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</si>
  <si>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</si>
  <si>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</si>
  <si>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</si>
  <si>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</si>
  <si>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</si>
  <si>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</si>
  <si>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</si>
  <si>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</si>
  <si>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</si>
  <si>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</si>
  <si>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</si>
  <si>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</si>
  <si>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</si>
  <si>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</si>
  <si>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</si>
  <si>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</si>
  <si>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</si>
  <si>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</si>
  <si>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</si>
  <si>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</si>
  <si>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</si>
  <si>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</si>
  <si>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</si>
  <si>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</si>
  <si>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</si>
  <si>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</si>
  <si>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</si>
  <si>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</si>
  <si>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</si>
  <si>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</si>
  <si>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</si>
  <si>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</si>
  <si>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</si>
  <si>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</si>
  <si>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</si>
  <si>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</si>
  <si>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</si>
  <si>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</si>
  <si>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</si>
  <si>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</si>
  <si>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</si>
  <si>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</si>
  <si>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</si>
  <si>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</si>
  <si>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</si>
  <si>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</si>
  <si>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</si>
  <si>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</si>
  <si>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</si>
  <si>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</si>
  <si>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</si>
  <si>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</si>
  <si>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</si>
  <si>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</si>
  <si>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</si>
  <si>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</si>
  <si>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</si>
  <si>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</si>
  <si>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</si>
  <si>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</si>
  <si>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</si>
  <si>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</si>
  <si>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</si>
  <si>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</si>
  <si>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</si>
  <si>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</si>
  <si>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</si>
  <si>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</si>
  <si>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</si>
  <si>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</si>
  <si>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</si>
  <si>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</si>
  <si>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</si>
  <si>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</si>
  <si>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</si>
  <si>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</si>
  <si>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</si>
  <si>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</si>
  <si>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</si>
  <si>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</si>
  <si>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</si>
  <si>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</si>
  <si>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</si>
  <si>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</si>
  <si>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</si>
  <si>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</si>
  <si>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</si>
  <si>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</si>
  <si>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</si>
  <si>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</si>
  <si>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</si>
  <si>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</si>
  <si>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</si>
  <si>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</si>
  <si>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</si>
  <si>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</si>
  <si>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</si>
  <si>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</si>
  <si>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</si>
  <si>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</si>
  <si>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</si>
  <si>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</si>
  <si>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</si>
  <si>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</si>
  <si>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</si>
  <si>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</si>
  <si>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</si>
  <si>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</si>
  <si>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</si>
  <si>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</si>
  <si>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</si>
  <si>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</si>
  <si>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</si>
  <si>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</si>
  <si>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</si>
  <si>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</si>
  <si>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</si>
  <si>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</si>
  <si>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</si>
  <si>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</si>
  <si>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</si>
  <si>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</si>
  <si>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</si>
  <si>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</si>
  <si>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</si>
  <si>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</si>
  <si>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</si>
  <si>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</si>
  <si>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</si>
  <si>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</si>
  <si>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</si>
  <si>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</si>
  <si>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</si>
  <si>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</si>
  <si>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</si>
  <si>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</si>
  <si>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</si>
  <si>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</si>
  <si>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</si>
  <si>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</si>
  <si>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</si>
  <si>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</si>
  <si>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</si>
  <si>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</si>
  <si>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</si>
  <si>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</si>
  <si>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</si>
  <si>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</si>
  <si>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</si>
  <si>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</si>
  <si>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</si>
  <si>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</si>
  <si>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</si>
  <si>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</si>
  <si>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</si>
  <si>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</si>
  <si>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</si>
  <si>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</si>
  <si>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</si>
  <si>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</si>
  <si>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</si>
  <si>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</si>
  <si>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</si>
  <si>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</si>
  <si>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</si>
  <si>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</si>
  <si>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</si>
  <si>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</si>
  <si>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</si>
  <si>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</si>
  <si>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</si>
  <si>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</si>
  <si>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</si>
  <si>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</si>
  <si>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</si>
  <si>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</si>
  <si>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</si>
  <si>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</si>
  <si>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</si>
  <si>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</si>
  <si>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</si>
  <si>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</si>
  <si>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</si>
  <si>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</si>
  <si>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</si>
  <si>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</si>
  <si>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</si>
  <si>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</si>
  <si>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</si>
  <si>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</si>
  <si>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</si>
  <si>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</si>
  <si>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</si>
  <si>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</si>
  <si>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</si>
  <si>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</si>
  <si>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</si>
  <si>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</si>
  <si>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</si>
  <si>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</si>
  <si>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</si>
  <si>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</si>
  <si>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</si>
  <si>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</si>
  <si>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</si>
  <si>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</si>
  <si>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</si>
  <si>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</si>
  <si>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</si>
  <si>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</si>
  <si>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</si>
  <si>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</si>
  <si>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</si>
  <si>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</si>
  <si>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</si>
  <si>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</si>
  <si>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</si>
  <si>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</si>
  <si>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</si>
  <si>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</si>
  <si>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</si>
  <si>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</si>
  <si>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</si>
  <si>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</si>
  <si>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</si>
  <si>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</si>
  <si>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</si>
  <si>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</si>
  <si>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</si>
  <si>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</si>
  <si>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</si>
  <si>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</si>
  <si>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</si>
  <si>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</si>
  <si>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</si>
  <si>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</si>
  <si>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</si>
  <si>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</si>
  <si>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</si>
  <si>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</si>
  <si>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</si>
  <si>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</si>
  <si>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</si>
  <si>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</si>
  <si>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</si>
  <si>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</si>
  <si>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</si>
  <si>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</si>
  <si>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</si>
  <si>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</si>
  <si>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</si>
  <si>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</si>
  <si>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</si>
  <si>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</si>
  <si>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</si>
  <si>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</si>
  <si>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</si>
  <si>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</si>
  <si>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</si>
  <si>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</si>
  <si>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</si>
  <si>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</si>
  <si>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</si>
  <si>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</si>
  <si>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</si>
  <si>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</si>
  <si>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</si>
  <si>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</si>
  <si>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</si>
  <si>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</si>
  <si>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</si>
  <si>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</si>
  <si>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</si>
  <si>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</si>
  <si>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</si>
  <si>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</si>
  <si>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</si>
  <si>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</si>
  <si>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</si>
  <si>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</si>
  <si>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</si>
  <si>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</si>
  <si>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</si>
  <si>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</si>
  <si>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</si>
  <si>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</si>
  <si>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</si>
  <si>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</si>
  <si>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</si>
  <si>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</si>
  <si>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</si>
  <si>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</si>
  <si>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</si>
  <si>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</si>
  <si>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</si>
  <si>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</si>
  <si>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</si>
  <si>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</si>
  <si>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</si>
  <si>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</si>
  <si>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</si>
  <si>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</si>
  <si>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</si>
  <si>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</si>
  <si>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</si>
  <si>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</si>
  <si>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</si>
  <si>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</si>
  <si>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</si>
  <si>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</si>
  <si>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</si>
  <si>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</si>
  <si>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</si>
  <si>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</si>
  <si>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</si>
  <si>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</si>
  <si>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</si>
  <si>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</si>
  <si>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</si>
  <si>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</si>
  <si>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</si>
  <si>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</si>
  <si>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</si>
  <si>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</si>
  <si>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</si>
  <si>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</si>
  <si>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</si>
  <si>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</si>
  <si>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</si>
  <si>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</si>
  <si>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</si>
  <si>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</si>
  <si>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</si>
  <si>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</si>
  <si>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</si>
  <si>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</si>
  <si>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</si>
  <si>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</si>
  <si>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</si>
  <si>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</si>
  <si>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</si>
  <si>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</si>
  <si>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</si>
  <si>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</si>
  <si>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</si>
  <si>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</si>
  <si>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</si>
  <si>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</si>
  <si>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</si>
  <si>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</si>
  <si>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</si>
  <si>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</si>
  <si>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</si>
  <si>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</si>
  <si>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</si>
  <si>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</si>
  <si>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</si>
  <si>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</si>
  <si>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</si>
  <si>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</si>
  <si>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</si>
  <si>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</si>
  <si>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</si>
  <si>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</si>
  <si>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</si>
  <si>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</si>
  <si>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</si>
  <si>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</si>
  <si>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</si>
  <si>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</si>
  <si>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</si>
  <si>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</si>
  <si>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</si>
  <si>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</si>
  <si>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</si>
  <si>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</si>
  <si>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</si>
  <si>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</si>
  <si>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</si>
  <si>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</si>
  <si>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</si>
  <si>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</si>
  <si>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</si>
  <si>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</si>
  <si>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</si>
  <si>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</si>
  <si>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</si>
  <si>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</si>
  <si>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</si>
  <si>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</si>
  <si>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</si>
  <si>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</si>
  <si>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</si>
  <si>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</si>
  <si>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</si>
  <si>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</si>
  <si>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</si>
  <si>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</si>
  <si>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</si>
  <si>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</si>
  <si>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</si>
  <si>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</si>
  <si>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</si>
  <si>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</si>
  <si>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</si>
  <si>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</si>
  <si>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</si>
  <si>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</si>
  <si>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</si>
  <si>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</si>
  <si>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</si>
  <si>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</si>
  <si>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</si>
  <si>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</si>
  <si>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</si>
  <si>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</si>
  <si>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</si>
  <si>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</si>
  <si>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</si>
  <si>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</si>
  <si>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</si>
  <si>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</si>
  <si>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</si>
  <si>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</si>
  <si>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</si>
  <si>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</si>
  <si>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</si>
  <si>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</si>
  <si>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</si>
  <si>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</si>
  <si>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</si>
  <si>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</si>
  <si>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</si>
  <si>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</si>
  <si>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</si>
  <si>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</si>
  <si>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</si>
  <si>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</si>
  <si>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</si>
  <si>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</si>
  <si>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</si>
  <si>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</si>
  <si>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</si>
  <si>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</si>
  <si>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</si>
  <si>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</si>
  <si>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</si>
  <si>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</si>
  <si>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</si>
  <si>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</si>
  <si>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</si>
  <si>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</si>
  <si>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</si>
  <si>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</si>
  <si>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</si>
  <si>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</si>
  <si>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</si>
  <si>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</si>
  <si>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</si>
  <si>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</si>
  <si>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</si>
  <si>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</si>
  <si>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</si>
  <si>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</si>
  <si>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</si>
  <si>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</si>
  <si>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</si>
  <si>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</si>
  <si>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</si>
  <si>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</si>
  <si>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</si>
  <si>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</si>
  <si>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</si>
  <si>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</si>
  <si>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</si>
  <si>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</si>
  <si>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</si>
  <si>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</si>
  <si>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</si>
  <si>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</si>
  <si>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</si>
  <si>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</si>
  <si>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</si>
  <si>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</si>
  <si>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</si>
  <si>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</si>
  <si>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</si>
  <si>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</si>
  <si>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</si>
  <si>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</si>
  <si>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</si>
  <si>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</si>
  <si>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</si>
  <si>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</si>
  <si>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</si>
  <si>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</si>
  <si>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</si>
  <si>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</si>
  <si>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</si>
  <si>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</si>
  <si>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</si>
  <si>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</si>
  <si>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</si>
  <si>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</si>
  <si>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</si>
  <si>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</si>
  <si>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</si>
  <si>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</si>
  <si>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</si>
  <si>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</si>
  <si>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</si>
  <si>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</si>
  <si>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</si>
  <si>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</si>
  <si>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</si>
  <si>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</si>
  <si>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</si>
  <si>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</si>
  <si>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</si>
  <si>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</si>
  <si>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</si>
  <si>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</si>
  <si>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</si>
  <si>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</si>
  <si>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</si>
  <si>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</si>
  <si>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</si>
  <si>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</si>
  <si>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</si>
  <si>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</si>
  <si>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</si>
  <si>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</si>
  <si>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</si>
  <si>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</si>
  <si>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</si>
  <si>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</si>
  <si>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</si>
  <si>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</si>
  <si>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</si>
  <si>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</si>
  <si>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</si>
  <si>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</si>
  <si>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</si>
  <si>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</si>
  <si>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</si>
  <si>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</si>
  <si>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</si>
  <si>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</si>
  <si>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</si>
  <si>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</si>
  <si>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</si>
  <si>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</si>
  <si>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</si>
  <si>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</si>
  <si>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</si>
  <si>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</si>
  <si>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</si>
  <si>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</si>
  <si>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</si>
  <si>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</si>
  <si>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</si>
  <si>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</si>
  <si>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</si>
  <si>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</si>
  <si>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</si>
  <si>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</si>
  <si>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</si>
  <si>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</si>
  <si>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</si>
  <si>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</si>
  <si>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</si>
  <si>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</si>
  <si>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</si>
  <si>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</si>
  <si>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</si>
  <si>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</si>
  <si>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</si>
  <si>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</si>
  <si>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</si>
  <si>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</si>
  <si>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</si>
  <si>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</si>
  <si>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</si>
  <si>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</si>
  <si>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</si>
  <si>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</si>
  <si>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</si>
  <si>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</si>
  <si>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</si>
  <si>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</si>
  <si>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</si>
  <si>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</si>
  <si>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</si>
  <si>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</si>
  <si>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</si>
  <si>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</si>
  <si>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</si>
  <si>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</si>
  <si>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</si>
  <si>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</si>
  <si>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</si>
  <si>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</si>
  <si>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</si>
  <si>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</si>
  <si>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</si>
  <si>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</si>
  <si>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</si>
  <si>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</si>
  <si>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</si>
  <si>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</si>
  <si>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</si>
  <si>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</si>
  <si>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</si>
  <si>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</si>
  <si>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</si>
  <si>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</si>
  <si>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</si>
  <si>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</si>
  <si>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</si>
  <si>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</si>
  <si>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</si>
  <si>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</si>
  <si>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</si>
  <si>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</si>
  <si>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</si>
  <si>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</si>
  <si>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</si>
  <si>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</si>
  <si>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</si>
  <si>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</si>
  <si>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</si>
  <si>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</si>
  <si>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</si>
  <si>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</si>
  <si>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</si>
  <si>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</si>
  <si>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</si>
  <si>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</si>
  <si>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</si>
  <si>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</si>
  <si>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</si>
  <si>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</si>
  <si>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</si>
  <si>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</si>
  <si>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</si>
  <si>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</si>
  <si>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</si>
  <si>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</si>
  <si>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</si>
  <si>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</si>
  <si>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</si>
  <si>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</si>
  <si>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</si>
  <si>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</si>
  <si>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</si>
  <si>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</si>
  <si>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</si>
  <si>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</si>
  <si>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</si>
  <si>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</si>
  <si>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</si>
  <si>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</si>
  <si>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</si>
  <si>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</si>
  <si>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</si>
  <si>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</si>
  <si>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</si>
  <si>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</si>
  <si>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</si>
  <si>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</si>
  <si>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</si>
  <si>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</si>
  <si>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</si>
  <si>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</si>
  <si>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</si>
  <si>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</si>
  <si>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</si>
  <si>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</si>
  <si>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</si>
  <si>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</si>
  <si>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</si>
  <si>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</si>
  <si>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</si>
  <si>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</si>
  <si>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</si>
  <si>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</si>
  <si>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</si>
  <si>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</si>
  <si>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</si>
  <si>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</si>
  <si>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</si>
  <si>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</si>
  <si>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</si>
  <si>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</si>
  <si>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</si>
  <si>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</si>
  <si>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</si>
  <si>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</si>
  <si>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</si>
  <si>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</si>
  <si>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</si>
  <si>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</si>
  <si>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</si>
  <si>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</si>
  <si>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</si>
  <si>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</si>
  <si>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</si>
  <si>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</si>
  <si>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</si>
  <si>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</si>
  <si>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</si>
  <si>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</si>
  <si>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</si>
  <si>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</si>
  <si>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</si>
  <si>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</si>
  <si>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</si>
  <si>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</si>
  <si>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</si>
  <si>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</si>
  <si>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</si>
  <si>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</si>
  <si>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</si>
  <si>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</si>
  <si>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</si>
  <si>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</si>
  <si>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</si>
  <si>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</si>
  <si>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</si>
  <si>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</si>
  <si>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</si>
  <si>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</si>
  <si>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</si>
  <si>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</si>
  <si>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</si>
  <si>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</si>
  <si>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</si>
  <si>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</si>
  <si>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</si>
  <si>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</si>
  <si>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</si>
  <si>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</si>
  <si>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</si>
  <si>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</si>
  <si>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</si>
  <si>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</si>
  <si>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</si>
  <si>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</si>
  <si>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</si>
  <si>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</si>
  <si>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</si>
  <si>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</si>
  <si>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</si>
  <si>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</si>
  <si>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</si>
  <si>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</si>
  <si>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</si>
  <si>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</si>
  <si>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</si>
  <si>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</si>
  <si>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</si>
  <si>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</si>
  <si>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</si>
  <si>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</si>
  <si>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</si>
  <si>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</si>
  <si>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</si>
  <si>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</si>
  <si>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</si>
  <si>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</si>
  <si>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</si>
  <si>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</si>
  <si>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</si>
  <si>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</si>
  <si>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</si>
  <si>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</si>
  <si>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</si>
  <si>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</si>
  <si>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</si>
  <si>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</si>
  <si>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</si>
  <si>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</si>
  <si>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</si>
  <si>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</si>
  <si>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</si>
  <si>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</si>
  <si>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</si>
  <si>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</si>
  <si>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</si>
  <si>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</si>
  <si>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</si>
  <si>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</si>
  <si>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</si>
  <si>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</si>
  <si>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</si>
  <si>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</si>
  <si>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</si>
  <si>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</si>
  <si>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</si>
  <si>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</si>
  <si>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</si>
  <si>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</si>
  <si>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</si>
  <si>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</si>
  <si>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</si>
  <si>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</si>
  <si>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</si>
  <si>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</si>
  <si>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</si>
  <si>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</si>
  <si>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</si>
  <si>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</si>
  <si>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</si>
  <si>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</si>
  <si>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</si>
  <si>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</si>
  <si>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</si>
  <si>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</si>
  <si>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</si>
  <si>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</si>
  <si>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</si>
  <si>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</si>
  <si>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</si>
  <si>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</si>
  <si>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</si>
  <si>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</si>
  <si>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</si>
  <si>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</si>
  <si>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</si>
  <si>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</si>
  <si>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</si>
  <si>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</si>
  <si>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</si>
  <si>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</si>
  <si>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</si>
  <si>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</si>
  <si>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</si>
  <si>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</si>
  <si>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</si>
  <si>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</si>
  <si>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</si>
  <si>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</si>
  <si>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</si>
  <si>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</si>
  <si>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</si>
  <si>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</si>
  <si>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</si>
  <si>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</si>
  <si>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</si>
  <si>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</si>
  <si>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</si>
  <si>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</si>
  <si>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</si>
  <si>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</si>
  <si>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</si>
  <si>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</si>
  <si>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</si>
  <si>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</si>
  <si>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</si>
  <si>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</si>
  <si>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</si>
  <si>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</si>
  <si>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</si>
  <si>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</si>
  <si>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</si>
  <si>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</si>
  <si>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</si>
  <si>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</si>
  <si>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</si>
  <si>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</si>
  <si>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</si>
  <si>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</si>
  <si>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</si>
  <si>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</si>
  <si>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</si>
  <si>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</si>
  <si>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</si>
  <si>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</si>
  <si>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</si>
  <si>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</si>
  <si>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</si>
  <si>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</si>
  <si>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</si>
  <si>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</si>
  <si>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</si>
  <si>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</si>
  <si>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</si>
  <si>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</si>
  <si>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</si>
  <si>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</si>
  <si>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</si>
  <si>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</si>
  <si>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</si>
  <si>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</si>
  <si>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</si>
  <si>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</si>
  <si>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</si>
  <si>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</si>
  <si>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</si>
  <si>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</si>
  <si>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</si>
  <si>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</si>
  <si>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</si>
  <si>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</si>
  <si>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</si>
  <si>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</si>
  <si>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</si>
  <si>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</si>
  <si>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</si>
  <si>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</si>
  <si>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</si>
  <si>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</si>
  <si>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</si>
  <si>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</si>
  <si>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</si>
  <si>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</si>
  <si>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</si>
  <si>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</si>
  <si>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</si>
  <si>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</si>
  <si>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</si>
  <si>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</si>
  <si>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</si>
  <si>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</si>
  <si>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</si>
  <si>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</si>
  <si>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</si>
  <si>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</si>
  <si>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</si>
  <si>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</si>
  <si>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</si>
  <si>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</si>
  <si>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</si>
  <si>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</si>
  <si>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</si>
  <si>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</si>
  <si>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</si>
  <si>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</si>
  <si>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</si>
  <si>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</si>
  <si>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</si>
  <si>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</si>
  <si>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</si>
  <si>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</si>
  <si>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</si>
  <si>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</si>
  <si>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</si>
  <si>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</si>
  <si>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</si>
  <si>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</si>
  <si>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</si>
  <si>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</si>
  <si>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</si>
  <si>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</si>
  <si>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</si>
  <si>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</si>
  <si>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</si>
  <si>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</si>
  <si>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</si>
  <si>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</si>
  <si>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</si>
  <si>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</si>
  <si>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</si>
  <si>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</si>
  <si>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</si>
  <si>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</si>
  <si>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</si>
  <si>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</si>
  <si>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</si>
  <si>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</si>
  <si>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</si>
  <si>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</si>
  <si>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</si>
  <si>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</si>
  <si>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</si>
  <si>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</si>
  <si>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</si>
  <si>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</si>
  <si>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</si>
  <si>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</si>
  <si>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</si>
  <si>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</si>
  <si>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</si>
  <si>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</si>
  <si>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</si>
  <si>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</si>
  <si>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</si>
  <si>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</si>
  <si>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</si>
  <si>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</si>
  <si>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</si>
  <si>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</si>
  <si>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</si>
  <si>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</si>
  <si>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</si>
  <si>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</si>
  <si>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</si>
  <si>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</si>
  <si>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</si>
  <si>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</si>
  <si>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</si>
  <si>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</si>
  <si>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</si>
  <si>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</si>
  <si>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</si>
  <si>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</si>
  <si>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</si>
  <si>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</si>
  <si>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</si>
  <si>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</si>
  <si>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</si>
  <si>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</si>
  <si>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</si>
  <si>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</si>
  <si>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</si>
  <si>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</si>
  <si>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</si>
  <si>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</si>
  <si>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</si>
  <si>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</si>
  <si>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</si>
  <si>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</si>
  <si>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</si>
  <si>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</si>
  <si>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</si>
  <si>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</si>
  <si>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</si>
  <si>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</si>
  <si>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</si>
  <si>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</si>
  <si>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</si>
  <si>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</si>
  <si>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</si>
  <si>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</si>
  <si>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</si>
  <si>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</si>
  <si>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</si>
  <si>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</si>
  <si>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</si>
  <si>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</si>
  <si>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</si>
  <si>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</si>
  <si>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</si>
  <si>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</si>
  <si>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</si>
  <si>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</si>
  <si>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</si>
  <si>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</si>
  <si>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</si>
  <si>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</si>
  <si>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</si>
  <si>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</si>
  <si>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</si>
  <si>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</si>
  <si>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</si>
  <si>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</si>
  <si>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</si>
  <si>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</si>
  <si>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</si>
  <si>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</si>
  <si>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</si>
  <si>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</si>
  <si>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</si>
  <si>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</si>
  <si>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</si>
  <si>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</si>
  <si>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</si>
  <si>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</si>
  <si>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</si>
  <si>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</si>
  <si>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</si>
  <si>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</si>
  <si>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</si>
  <si>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</si>
  <si>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</si>
  <si>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</si>
  <si>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</si>
  <si>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</si>
  <si>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</si>
  <si>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</si>
  <si>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</si>
  <si>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</si>
  <si>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</si>
  <si>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</si>
  <si>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</si>
  <si>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</si>
  <si>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</si>
  <si>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</si>
  <si>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</si>
  <si>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</si>
  <si>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</si>
  <si>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</si>
  <si>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</si>
  <si>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</si>
  <si>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</si>
  <si>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</si>
  <si>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</si>
  <si>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</si>
  <si>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</si>
  <si>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</si>
  <si>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</si>
  <si>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</si>
  <si>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</si>
  <si>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</si>
  <si>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</si>
  <si>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</si>
  <si>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</si>
  <si>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</si>
  <si>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</si>
  <si>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</si>
  <si>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</si>
  <si>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</si>
  <si>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</si>
  <si>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</si>
  <si>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</si>
  <si>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</si>
  <si>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</si>
  <si>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</si>
  <si>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</si>
  <si>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</si>
  <si>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</si>
  <si>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</si>
  <si>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</si>
  <si>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</si>
  <si>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</si>
  <si>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</si>
  <si>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</si>
  <si>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</si>
  <si>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</si>
  <si>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</si>
  <si>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</si>
  <si>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</si>
  <si>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</si>
  <si>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</si>
  <si>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</si>
  <si>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</si>
  <si>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</si>
  <si>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</si>
  <si>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</si>
  <si>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</si>
  <si>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</si>
  <si>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</si>
  <si>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</si>
  <si>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</si>
  <si>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</si>
  <si>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</si>
  <si>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</si>
  <si>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</si>
  <si>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</si>
  <si>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</si>
  <si>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</si>
  <si>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</si>
  <si>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</si>
  <si>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</si>
  <si>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</si>
  <si>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</si>
  <si>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</si>
  <si>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</si>
  <si>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</si>
  <si>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</si>
  <si>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</si>
  <si>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</si>
  <si>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</si>
  <si>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</si>
  <si>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</si>
  <si>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</si>
  <si>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</si>
  <si>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</si>
  <si>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</si>
  <si>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</si>
  <si>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</si>
  <si>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</si>
  <si>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</si>
  <si>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</si>
  <si>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</si>
  <si>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</si>
  <si>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</si>
  <si>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</si>
  <si>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</si>
  <si>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</si>
  <si>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</si>
  <si>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</si>
  <si>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</si>
  <si>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</si>
  <si>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</si>
  <si>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</si>
  <si>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</si>
  <si>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</si>
  <si>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</si>
  <si>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</si>
  <si>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</si>
  <si>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</si>
  <si>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</si>
  <si>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</si>
  <si>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</si>
  <si>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</si>
  <si>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</si>
  <si>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</si>
  <si>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</si>
  <si>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</si>
  <si>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</si>
  <si>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</si>
  <si>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</si>
  <si>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</si>
  <si>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</si>
  <si>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</si>
  <si>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</si>
  <si>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</si>
  <si>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</si>
  <si>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</si>
  <si>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</si>
  <si>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</si>
  <si>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</si>
  <si>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</si>
  <si>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</si>
  <si>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</si>
  <si>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</si>
  <si>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</si>
  <si>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</si>
  <si>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</si>
  <si>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</si>
  <si>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</si>
  <si>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</si>
  <si>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</si>
  <si>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</si>
  <si>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</si>
  <si>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</si>
  <si>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</si>
  <si>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</si>
  <si>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</si>
  <si>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</si>
  <si>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</si>
  <si>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</si>
  <si>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</si>
  <si>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</si>
  <si>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</si>
  <si>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</si>
  <si>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</si>
  <si>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</si>
  <si>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</si>
  <si>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</si>
  <si>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</si>
  <si>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</si>
  <si>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</si>
  <si>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</si>
  <si>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</si>
  <si>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</si>
  <si>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</si>
  <si>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</si>
  <si>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</si>
  <si>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</si>
  <si>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</si>
  <si>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</si>
  <si>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</si>
  <si>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</si>
  <si>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</si>
  <si>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</si>
  <si>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</si>
  <si>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</si>
  <si>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</si>
  <si>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</si>
  <si>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</si>
  <si>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</si>
  <si>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</si>
  <si>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</si>
  <si>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</si>
  <si>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</si>
  <si>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</si>
  <si>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</si>
  <si>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</si>
  <si>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</si>
  <si>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</si>
  <si>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</si>
  <si>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</si>
  <si>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</si>
  <si>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</si>
  <si>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</si>
  <si>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</si>
  <si>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</si>
  <si>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</si>
  <si>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</si>
  <si>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</si>
  <si>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</si>
  <si>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</si>
  <si>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</si>
  <si>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</si>
  <si>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</si>
  <si>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</si>
  <si>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</si>
  <si>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</si>
  <si>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</si>
  <si>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</si>
  <si>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</si>
  <si>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</si>
  <si>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</si>
  <si>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</si>
  <si>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</si>
  <si>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</si>
  <si>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</si>
  <si>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</si>
  <si>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</si>
  <si>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</si>
  <si>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</si>
  <si>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</si>
  <si>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</si>
  <si>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</si>
  <si>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</si>
  <si>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</si>
  <si>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</si>
  <si>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</si>
  <si>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</si>
  <si>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</si>
  <si>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</si>
  <si>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</si>
  <si>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</si>
  <si>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</si>
  <si>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</si>
  <si>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</si>
  <si>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</si>
  <si>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</si>
  <si>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</si>
  <si>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</si>
  <si>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</si>
  <si>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</si>
  <si>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</si>
  <si>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</si>
  <si>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</si>
  <si>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</si>
  <si>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</si>
  <si>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</si>
  <si>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</si>
  <si>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</si>
  <si>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</si>
  <si>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</si>
  <si>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</si>
  <si>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</si>
  <si>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</si>
  <si>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</si>
  <si>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</si>
  <si>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</si>
  <si>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</si>
  <si>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</si>
  <si>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</si>
  <si>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</si>
  <si>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</si>
  <si>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</si>
  <si>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</si>
  <si>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</si>
  <si>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</si>
  <si>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</si>
  <si>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</si>
  <si>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</si>
  <si>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</si>
  <si>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</si>
  <si>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</si>
  <si>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</si>
  <si>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</si>
  <si>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</si>
  <si>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</si>
  <si>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</si>
  <si>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</si>
  <si>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</si>
  <si>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</si>
  <si>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</si>
  <si>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</si>
  <si>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</si>
  <si>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</si>
  <si>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</si>
  <si>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</si>
  <si>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</si>
  <si>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</si>
  <si>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</si>
  <si>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</si>
  <si>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</si>
  <si>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</si>
  <si>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</si>
  <si>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</si>
  <si>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</si>
  <si>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</si>
  <si>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</si>
  <si>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</si>
  <si>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</si>
  <si>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</si>
  <si>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</si>
  <si>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</si>
  <si>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</si>
  <si>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</si>
  <si>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</si>
  <si>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</si>
  <si>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</si>
  <si>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</si>
  <si>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</si>
  <si>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</si>
  <si>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</si>
  <si>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</si>
  <si>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</si>
  <si>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</si>
  <si>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</si>
  <si>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</si>
  <si>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</si>
  <si>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</si>
  <si>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</si>
  <si>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</si>
  <si>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</si>
  <si>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</si>
  <si>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</si>
  <si>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</si>
  <si>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</si>
  <si>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</si>
  <si>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</si>
  <si>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</si>
  <si>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</si>
  <si>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</si>
  <si>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</si>
  <si>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</si>
  <si>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</si>
  <si>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</si>
  <si>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</si>
  <si>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</si>
  <si>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</si>
  <si>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</si>
  <si>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</si>
  <si>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</si>
  <si>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</si>
  <si>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</si>
  <si>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</si>
  <si>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</si>
  <si>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</si>
  <si>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</si>
  <si>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</si>
  <si>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</si>
  <si>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</si>
  <si>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</si>
  <si>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</si>
  <si>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</si>
  <si>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</si>
  <si>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</si>
  <si>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</si>
  <si>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</si>
  <si>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</si>
  <si>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</si>
  <si>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</si>
  <si>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</si>
  <si>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</si>
  <si>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</si>
  <si>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</si>
  <si>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</si>
  <si>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</si>
  <si>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</si>
  <si>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</si>
  <si>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</si>
  <si>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</si>
  <si>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</si>
  <si>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</si>
  <si>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</si>
  <si>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</si>
  <si>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</si>
  <si>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</si>
  <si>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</si>
  <si>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</si>
  <si>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</si>
  <si>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</si>
  <si>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</si>
  <si>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</si>
  <si>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</si>
  <si>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</si>
  <si>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</si>
  <si>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</si>
  <si>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</si>
  <si>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</si>
  <si>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</si>
  <si>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</si>
  <si>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</si>
  <si>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</si>
  <si>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</si>
  <si>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</si>
  <si>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</si>
  <si>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</si>
  <si>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</si>
  <si>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</si>
  <si>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</si>
  <si>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</si>
  <si>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</si>
  <si>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</si>
  <si>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</si>
  <si>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</si>
  <si>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</si>
  <si>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</si>
  <si>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</si>
  <si>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</si>
  <si>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</si>
  <si>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</si>
  <si>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</si>
  <si>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</si>
  <si>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</si>
  <si>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</si>
  <si>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</si>
  <si>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</si>
  <si>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</si>
  <si>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</si>
  <si>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</si>
  <si>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</si>
  <si>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</si>
  <si>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</si>
  <si>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</si>
  <si>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</si>
  <si>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</si>
  <si>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</si>
  <si>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</si>
  <si>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</si>
  <si>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</si>
  <si>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</si>
  <si>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</si>
  <si>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</si>
  <si>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</si>
  <si>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</si>
  <si>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</si>
  <si>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</si>
  <si>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</si>
  <si>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</si>
  <si>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</si>
  <si>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</si>
  <si>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</si>
  <si>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</si>
  <si>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</si>
  <si>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</si>
  <si>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</si>
  <si>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</si>
  <si>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</si>
  <si>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</si>
  <si>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</si>
  <si>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</si>
  <si>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</si>
  <si>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</si>
  <si>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</si>
  <si>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</si>
  <si>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</si>
  <si>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</si>
  <si>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</si>
  <si>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</si>
  <si>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</si>
  <si>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</si>
  <si>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</si>
  <si>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</si>
  <si>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</si>
  <si>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</si>
  <si>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</si>
  <si>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</si>
  <si>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</si>
  <si>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</si>
  <si>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</si>
  <si>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</si>
  <si>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</si>
  <si>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</si>
  <si>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</si>
  <si>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</si>
  <si>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</si>
  <si>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</si>
  <si>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</si>
  <si>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</si>
  <si>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</si>
  <si>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</si>
  <si>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</si>
  <si>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</si>
  <si>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</si>
  <si>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</si>
  <si>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</si>
  <si>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</si>
  <si>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</si>
  <si>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</si>
  <si>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</si>
  <si>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</si>
  <si>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</si>
  <si>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</si>
  <si>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</si>
  <si>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</si>
  <si>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</si>
  <si>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</si>
  <si>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</si>
  <si>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</si>
  <si>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</si>
  <si>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</si>
  <si>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</si>
  <si>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</si>
  <si>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</si>
  <si>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</si>
  <si>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</si>
  <si>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</si>
  <si>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</si>
  <si>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</si>
  <si>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</si>
  <si>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</si>
  <si>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</si>
  <si>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</si>
  <si>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</si>
  <si>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</si>
  <si>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</si>
  <si>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</si>
  <si>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</si>
  <si>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</si>
  <si>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</si>
  <si>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</si>
  <si>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</si>
  <si>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</si>
  <si>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</si>
  <si>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</si>
  <si>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</si>
  <si>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</si>
  <si>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</si>
  <si>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</si>
  <si>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</si>
  <si>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</si>
  <si>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</si>
  <si>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</si>
  <si>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</si>
  <si>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</si>
  <si>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</si>
  <si>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</si>
  <si>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</si>
  <si>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</si>
  <si>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</si>
  <si>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</si>
  <si>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</si>
  <si>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</si>
  <si>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</si>
  <si>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</si>
  <si>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</si>
  <si>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</si>
  <si>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</si>
  <si>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</si>
  <si>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</si>
  <si>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</si>
  <si>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</si>
  <si>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</si>
  <si>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</si>
  <si>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</si>
  <si>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</si>
  <si>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</si>
  <si>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</si>
  <si>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</si>
  <si>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</si>
  <si>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</si>
  <si>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</si>
  <si>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</si>
  <si>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</si>
  <si>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</si>
  <si>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</si>
  <si>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</si>
  <si>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</si>
  <si>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</si>
  <si>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</si>
  <si>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</si>
  <si>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</si>
  <si>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</si>
  <si>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</si>
  <si>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</si>
  <si>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</si>
  <si>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</si>
  <si>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</si>
  <si>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</si>
  <si>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</si>
  <si>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</si>
  <si>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</si>
  <si>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</si>
  <si>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</si>
  <si>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</si>
  <si>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</si>
  <si>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</si>
  <si>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</si>
  <si>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</si>
  <si>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</si>
  <si>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</si>
  <si>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</si>
  <si>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</si>
  <si>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</si>
  <si>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</si>
  <si>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</si>
  <si>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</si>
  <si>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</si>
  <si>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</si>
  <si>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</si>
  <si>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</si>
  <si>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</si>
  <si>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</si>
  <si>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</si>
  <si>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</si>
  <si>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</si>
  <si>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</si>
  <si>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</si>
  <si>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</si>
  <si>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</si>
  <si>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</si>
  <si>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</si>
  <si>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</si>
  <si>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</si>
  <si>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</si>
  <si>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</si>
  <si>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</si>
  <si>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</si>
  <si>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</si>
  <si>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</si>
  <si>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</si>
  <si>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</si>
  <si>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</si>
  <si>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</si>
  <si>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</si>
  <si>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</si>
  <si>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</si>
  <si>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</si>
  <si>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</si>
  <si>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</si>
  <si>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</si>
  <si>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</si>
  <si>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</si>
  <si>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</si>
  <si>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</si>
  <si>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</si>
  <si>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</si>
  <si>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</si>
  <si>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</si>
  <si>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</si>
  <si>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</si>
  <si>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</si>
  <si>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</si>
  <si>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</si>
  <si>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</si>
  <si>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</si>
  <si>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</si>
  <si>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</si>
  <si>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</si>
  <si>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</si>
  <si>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</si>
  <si>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</si>
  <si>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</si>
  <si>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</si>
  <si>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</si>
  <si>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</si>
  <si>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</si>
  <si>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</si>
  <si>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</si>
  <si>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</si>
  <si>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</si>
  <si>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</si>
  <si>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</si>
  <si>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</si>
  <si>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</si>
  <si>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</si>
  <si>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</si>
  <si>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</si>
  <si>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</si>
  <si>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</si>
  <si>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</si>
  <si>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</si>
  <si>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</si>
  <si>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</si>
  <si>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</si>
  <si>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</si>
  <si>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</si>
  <si>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</si>
  <si>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</si>
  <si>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</si>
  <si>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</si>
  <si>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</si>
  <si>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</si>
  <si>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</si>
  <si>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</si>
  <si>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</si>
  <si>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</si>
  <si>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</si>
  <si>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</si>
  <si>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</si>
  <si>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</si>
  <si>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</si>
  <si>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</si>
  <si>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</si>
  <si>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</si>
  <si>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</si>
  <si>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</si>
  <si>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</si>
  <si>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</si>
  <si>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</si>
  <si>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</si>
  <si>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</si>
  <si>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</si>
  <si>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</si>
  <si>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</si>
  <si>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</si>
  <si>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</si>
  <si>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</si>
  <si>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</si>
  <si>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</si>
  <si>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</si>
  <si>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</si>
  <si>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</si>
  <si>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</si>
  <si>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</si>
  <si>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</si>
  <si>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</si>
  <si>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</si>
  <si>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</si>
  <si>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</si>
  <si>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</si>
  <si>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</si>
  <si>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</si>
  <si>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</si>
  <si>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</si>
  <si>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</si>
  <si>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</si>
  <si>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</si>
  <si>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</si>
  <si>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</si>
  <si>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</si>
  <si>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</si>
  <si>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</si>
  <si>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</si>
  <si>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</si>
  <si>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</si>
  <si>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</si>
  <si>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</si>
  <si>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</si>
  <si>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</si>
  <si>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</si>
  <si>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</si>
  <si>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</si>
  <si>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</si>
  <si>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</si>
  <si>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</si>
  <si>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</si>
  <si>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</si>
  <si>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</si>
  <si>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</si>
  <si>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</si>
  <si>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</si>
  <si>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</si>
  <si>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</si>
  <si>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</si>
  <si>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</si>
  <si>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</si>
  <si>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</si>
  <si>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</si>
  <si>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</si>
  <si>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</si>
  <si>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</si>
  <si>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</si>
  <si>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</si>
  <si>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</si>
  <si>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</si>
  <si>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</si>
  <si>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</si>
  <si>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</si>
  <si>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</si>
  <si>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</si>
  <si>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</si>
  <si>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</si>
  <si>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</si>
  <si>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</si>
  <si>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</si>
  <si>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</si>
  <si>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</si>
  <si>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</si>
  <si>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</si>
  <si>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</si>
  <si>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</si>
  <si>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</si>
  <si>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</si>
  <si>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</si>
  <si>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</si>
  <si>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</si>
  <si>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</si>
  <si>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</si>
  <si>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</si>
  <si>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</si>
  <si>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</si>
  <si>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</si>
  <si>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</si>
  <si>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</si>
  <si>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</si>
  <si>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</si>
  <si>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</si>
  <si>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</si>
  <si>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</si>
  <si>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</si>
  <si>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</si>
  <si>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</si>
  <si>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</si>
  <si>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</si>
  <si>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</si>
  <si>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</si>
  <si>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</si>
  <si>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</si>
  <si>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</si>
  <si>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</si>
  <si>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</si>
  <si>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</si>
  <si>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</si>
  <si>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</si>
  <si>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</si>
  <si>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</si>
  <si>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</si>
  <si>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</si>
  <si>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</si>
  <si>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</si>
  <si>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</si>
  <si>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</si>
  <si>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</si>
  <si>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</si>
  <si>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</si>
  <si>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</si>
  <si>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</si>
  <si>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</si>
  <si>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</si>
  <si>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</si>
  <si>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</si>
  <si>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</si>
  <si>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</si>
  <si>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</si>
  <si>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</si>
  <si>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</si>
  <si>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</si>
  <si>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</si>
  <si>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</si>
  <si>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</si>
  <si>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</si>
  <si>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</si>
  <si>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</si>
  <si>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</si>
  <si>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</si>
  <si>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</si>
  <si>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</si>
  <si>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</si>
  <si>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</si>
  <si>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</si>
  <si>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</si>
  <si>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</si>
  <si>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</si>
  <si>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</si>
  <si>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</si>
  <si>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</si>
  <si>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</si>
  <si>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</si>
  <si>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</si>
  <si>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</si>
  <si>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</si>
  <si>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</si>
  <si>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</si>
  <si>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</si>
  <si>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</si>
  <si>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</si>
  <si>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</si>
  <si>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</si>
  <si>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</si>
  <si>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</si>
  <si>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</si>
  <si>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</si>
  <si>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</si>
  <si>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</si>
  <si>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</si>
  <si>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</si>
  <si>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</si>
  <si>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</si>
  <si>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</si>
  <si>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</si>
  <si>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</si>
  <si>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</si>
  <si>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</si>
  <si>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</si>
  <si>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</si>
  <si>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</si>
  <si>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</si>
  <si>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</si>
  <si>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</si>
  <si>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</si>
  <si>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</si>
  <si>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</si>
  <si>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</si>
  <si>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</si>
  <si>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</si>
  <si>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</si>
  <si>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</si>
  <si>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</si>
  <si>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</si>
  <si>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</si>
  <si>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</si>
  <si>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</si>
  <si>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</si>
  <si>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</si>
  <si>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</si>
  <si>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</si>
  <si>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</si>
  <si>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</si>
  <si>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</si>
  <si>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</si>
  <si>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</si>
  <si>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</si>
  <si>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</si>
  <si>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</si>
  <si>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</si>
  <si>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</si>
  <si>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</si>
  <si>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</si>
  <si>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</si>
  <si>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</si>
  <si>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</si>
  <si>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</si>
  <si>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</si>
  <si>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</si>
  <si>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</si>
  <si>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</si>
  <si>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</si>
  <si>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</si>
  <si>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</si>
  <si>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</si>
  <si>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</si>
  <si>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</si>
  <si>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</si>
  <si>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</si>
  <si>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</si>
  <si>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</si>
  <si>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</si>
  <si>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</si>
  <si>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</si>
  <si>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</si>
  <si>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</si>
  <si>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</si>
  <si>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</si>
  <si>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</si>
  <si>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</si>
  <si>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</si>
  <si>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</si>
  <si>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</si>
  <si>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</si>
  <si>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</si>
  <si>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</si>
  <si>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</si>
  <si>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</si>
  <si>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</si>
  <si>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</si>
  <si>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</si>
  <si>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</si>
  <si>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</si>
  <si>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</si>
  <si>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</si>
  <si>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</si>
  <si>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</si>
  <si>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</si>
  <si>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</si>
  <si>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</si>
  <si>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</si>
  <si>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</si>
  <si>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</si>
  <si>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</si>
  <si>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</si>
  <si>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</si>
  <si>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</si>
  <si>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</si>
  <si>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</si>
  <si>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</si>
  <si>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</si>
  <si>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</si>
  <si>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</si>
  <si>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</si>
  <si>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</si>
  <si>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</si>
  <si>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</si>
  <si>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</si>
  <si>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</si>
  <si>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</si>
  <si>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</si>
  <si>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</si>
  <si>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</si>
  <si>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</si>
  <si>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</si>
  <si>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</si>
  <si>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</si>
  <si>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</si>
  <si>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</si>
  <si>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</si>
  <si>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</si>
  <si>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</si>
  <si>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</si>
  <si>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</si>
  <si>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</si>
  <si>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</si>
  <si>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</si>
  <si>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</si>
  <si>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</si>
  <si>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</si>
  <si>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</si>
  <si>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</si>
  <si>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</si>
  <si>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</si>
  <si>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</si>
  <si>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</si>
  <si>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</si>
  <si>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</si>
  <si>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</si>
  <si>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</si>
  <si>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</si>
  <si>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</si>
  <si>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</si>
  <si>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</si>
  <si>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</si>
  <si>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</si>
  <si>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</si>
  <si>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</si>
  <si>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</si>
  <si>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</si>
  <si>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</si>
  <si>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</si>
  <si>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</si>
  <si>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</si>
  <si>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</si>
  <si>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</si>
  <si>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</si>
  <si>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</si>
  <si>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</si>
  <si>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</si>
  <si>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</si>
  <si>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</si>
  <si>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</si>
  <si>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</si>
  <si>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</si>
  <si>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</si>
  <si>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</si>
  <si>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</si>
  <si>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</si>
  <si>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</si>
  <si>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</si>
  <si>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</si>
  <si>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</si>
  <si>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</si>
  <si>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</si>
  <si>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</si>
  <si>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</si>
  <si>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</si>
  <si>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</si>
  <si>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</si>
  <si>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</si>
  <si>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</si>
  <si>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</si>
  <si>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</si>
  <si>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</si>
  <si>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</si>
  <si>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</si>
  <si>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</si>
  <si>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</si>
  <si>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</si>
  <si>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</si>
  <si>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</si>
  <si>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</si>
  <si>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</si>
  <si>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</si>
  <si>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</si>
  <si>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</si>
  <si>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</si>
  <si>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</si>
  <si>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</si>
  <si>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</si>
  <si>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</si>
  <si>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</si>
  <si>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</si>
  <si>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</si>
  <si>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</si>
  <si>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</si>
  <si>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</si>
  <si>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</si>
  <si>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</si>
  <si>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</si>
  <si>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</si>
  <si>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</si>
  <si>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</si>
  <si>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</si>
  <si>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</si>
  <si>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</si>
  <si>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</si>
  <si>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</si>
  <si>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</si>
  <si>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</si>
  <si>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</si>
  <si>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</si>
  <si>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</si>
  <si>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</si>
  <si>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</si>
  <si>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</si>
  <si>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</si>
  <si>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</si>
  <si>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</si>
  <si>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</si>
  <si>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</si>
  <si>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</si>
  <si>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</si>
  <si>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</si>
  <si>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</si>
  <si>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</si>
  <si>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</si>
  <si>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</si>
  <si>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</si>
  <si>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</si>
  <si>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</si>
  <si>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</si>
  <si>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</si>
  <si>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</si>
  <si>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</si>
  <si>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</si>
  <si>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</si>
  <si>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</si>
  <si>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</si>
  <si>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</si>
  <si>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</si>
  <si>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</si>
  <si>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</si>
  <si>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</si>
  <si>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</si>
  <si>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</si>
  <si>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</si>
  <si>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</si>
  <si>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</si>
  <si>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</si>
  <si>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</si>
  <si>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</si>
  <si>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</si>
  <si>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</si>
  <si>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</si>
  <si>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</si>
  <si>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</si>
  <si>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</si>
  <si>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</si>
  <si>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</si>
  <si>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</si>
  <si>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</si>
  <si>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</si>
  <si>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</si>
  <si>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</si>
  <si>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</si>
  <si>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</si>
  <si>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</si>
  <si>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</si>
  <si>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</si>
  <si>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</si>
  <si>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</si>
  <si>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</si>
  <si>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</si>
  <si>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</si>
  <si>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</si>
  <si>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</si>
  <si>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</si>
  <si>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</si>
  <si>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</si>
  <si>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</si>
  <si>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</si>
  <si>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</si>
  <si>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</si>
  <si>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</si>
  <si>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</si>
  <si>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</si>
  <si>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</si>
  <si>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</si>
  <si>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</si>
  <si>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</si>
  <si>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</si>
  <si>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</si>
  <si>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</si>
  <si>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</si>
  <si>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</si>
  <si>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</si>
  <si>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</si>
  <si>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</si>
  <si>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</si>
  <si>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</si>
  <si>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</si>
  <si>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</si>
  <si>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</si>
  <si>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</si>
  <si>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</si>
  <si>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</si>
  <si>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</si>
  <si>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</si>
  <si>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</si>
  <si>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</si>
  <si>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</si>
  <si>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</si>
  <si>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</si>
  <si>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</si>
  <si>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</si>
  <si>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</si>
  <si>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</si>
  <si>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</si>
  <si>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</si>
  <si>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</si>
  <si>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</si>
  <si>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</si>
  <si>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</si>
  <si>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</si>
  <si>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</si>
  <si>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</si>
  <si>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</si>
  <si>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</si>
  <si>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</si>
  <si>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</si>
  <si>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</si>
  <si>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</si>
  <si>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</si>
  <si>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</si>
  <si>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</si>
  <si>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</si>
  <si>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</si>
  <si>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</si>
  <si>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</si>
  <si>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</si>
  <si>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</si>
  <si>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</si>
  <si>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</si>
  <si>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</si>
  <si>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</si>
  <si>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</si>
  <si>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</si>
  <si>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</si>
  <si>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</si>
  <si>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</si>
  <si>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</si>
  <si>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</si>
  <si>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</si>
  <si>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</si>
  <si>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</si>
  <si>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</si>
  <si>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</si>
  <si>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</si>
  <si>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</si>
  <si>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</si>
  <si>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</si>
  <si>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</si>
  <si>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</si>
  <si>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</si>
  <si>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</si>
  <si>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</si>
  <si>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</si>
  <si>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</si>
  <si>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</si>
  <si>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</si>
  <si>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</si>
  <si>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</si>
  <si>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</si>
  <si>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</si>
  <si>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</si>
  <si>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</si>
  <si>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</si>
  <si>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</si>
  <si>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</si>
  <si>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</si>
  <si>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</si>
  <si>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</si>
  <si>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</si>
  <si>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</si>
  <si>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</si>
  <si>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</si>
  <si>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</si>
  <si>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</si>
  <si>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</si>
  <si>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</si>
  <si>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</si>
  <si>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</si>
  <si>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</si>
  <si>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</si>
  <si>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</si>
  <si>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</si>
  <si>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</si>
  <si>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</si>
  <si>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</si>
  <si>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</si>
  <si>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</si>
  <si>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</si>
  <si>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</si>
  <si>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</si>
  <si>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</si>
  <si>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</si>
  <si>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</si>
  <si>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</si>
  <si>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</si>
  <si>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</si>
  <si>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</si>
  <si>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</si>
  <si>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</si>
  <si>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</si>
  <si>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</si>
  <si>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</si>
  <si>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</si>
  <si>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</si>
  <si>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</si>
  <si>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</si>
  <si>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</si>
  <si>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</si>
  <si>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</si>
  <si>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</si>
  <si>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</si>
  <si>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</si>
  <si>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</si>
  <si>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</si>
  <si>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</si>
  <si>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</si>
  <si>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</si>
  <si>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</si>
  <si>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</si>
  <si>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</si>
  <si>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</si>
  <si>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</si>
  <si>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</si>
  <si>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</si>
  <si>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</si>
  <si>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</si>
  <si>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</si>
  <si>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</si>
  <si>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</si>
  <si>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</si>
  <si>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</si>
  <si>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</si>
  <si>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</si>
  <si>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</si>
  <si>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</si>
  <si>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</si>
  <si>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</si>
  <si>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</si>
  <si>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</si>
  <si>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</si>
  <si>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</si>
  <si>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</si>
  <si>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</si>
  <si>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</si>
  <si>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</si>
  <si>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</si>
  <si>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</si>
  <si>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</si>
  <si>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</si>
  <si>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</si>
  <si>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</si>
  <si>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</si>
  <si>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</si>
  <si>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</si>
  <si>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</si>
  <si>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</si>
  <si>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</si>
  <si>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</si>
  <si>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</si>
  <si>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</si>
  <si>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</si>
  <si>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</si>
  <si>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</si>
  <si>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</si>
  <si>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</si>
  <si>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</si>
  <si>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</si>
  <si>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</si>
  <si>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</si>
  <si>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</si>
  <si>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</si>
  <si>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</si>
  <si>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</si>
  <si>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</si>
  <si>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</si>
  <si>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</si>
  <si>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</si>
  <si>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</si>
  <si>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</si>
  <si>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</si>
  <si>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</si>
  <si>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</si>
  <si>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</si>
  <si>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</si>
  <si>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</si>
  <si>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</si>
  <si>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</si>
  <si>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</si>
  <si>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</si>
  <si>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</si>
  <si>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</si>
  <si>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</si>
  <si>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</si>
  <si>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</si>
  <si>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</si>
  <si>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</si>
  <si>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</si>
  <si>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</si>
  <si>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</si>
  <si>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</si>
  <si>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</si>
  <si>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</si>
  <si>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</si>
  <si>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</si>
  <si>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</si>
  <si>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</si>
  <si>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</si>
  <si>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</si>
  <si>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</si>
  <si>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</si>
  <si>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</si>
  <si>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</si>
  <si>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</si>
  <si>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</si>
  <si>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</si>
  <si>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</si>
  <si>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</si>
  <si>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</si>
  <si>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</si>
  <si>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</si>
  <si>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</si>
  <si>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</si>
  <si>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</si>
  <si>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</si>
  <si>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</si>
  <si>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</si>
  <si>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</si>
  <si>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</si>
  <si>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</si>
  <si>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</si>
  <si>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</si>
  <si>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</si>
  <si>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</si>
  <si>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</si>
  <si>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</si>
  <si>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</si>
  <si>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</si>
  <si>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</si>
  <si>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</si>
  <si>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</si>
  <si>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</si>
  <si>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</si>
  <si>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</si>
  <si>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</si>
  <si>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</si>
  <si>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</si>
  <si>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</si>
  <si>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</si>
  <si>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</si>
  <si>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</si>
  <si>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</si>
  <si>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</si>
  <si>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</si>
  <si>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</si>
  <si>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</si>
  <si>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</si>
  <si>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</si>
  <si>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</si>
  <si>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</si>
  <si>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</si>
  <si>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</si>
  <si>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</si>
  <si>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</si>
  <si>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</si>
  <si>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</si>
  <si>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</si>
  <si>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</si>
  <si>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</si>
  <si>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</si>
  <si>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</si>
  <si>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</si>
  <si>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</si>
  <si>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</si>
  <si>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</si>
  <si>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</si>
  <si>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</si>
  <si>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</si>
  <si>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</si>
  <si>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</si>
  <si>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</si>
  <si>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</si>
  <si>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</si>
  <si>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</si>
  <si>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</si>
  <si>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</si>
  <si>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</si>
  <si>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</si>
  <si>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</si>
  <si>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</si>
  <si>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</si>
  <si>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</si>
  <si>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</si>
  <si>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</si>
  <si>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</si>
  <si>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</si>
  <si>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</si>
  <si>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</si>
  <si>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</si>
  <si>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</si>
  <si>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</si>
  <si>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</si>
  <si>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</si>
  <si>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</si>
  <si>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</si>
  <si>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</si>
  <si>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</si>
  <si>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</si>
  <si>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</si>
  <si>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</si>
  <si>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</si>
  <si>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</si>
  <si>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</si>
  <si>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</si>
  <si>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</si>
  <si>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</si>
  <si>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</si>
  <si>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</si>
  <si>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</si>
  <si>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</si>
  <si>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</si>
  <si>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</si>
  <si>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</si>
  <si>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</si>
  <si>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</si>
  <si>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</si>
  <si>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</si>
  <si>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</si>
  <si>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</si>
  <si>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</si>
  <si>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</si>
  <si>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</si>
  <si>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</si>
  <si>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</si>
  <si>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</si>
  <si>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</si>
  <si>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</si>
  <si>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</si>
  <si>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</si>
  <si>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</si>
  <si>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</si>
  <si>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</si>
  <si>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</si>
  <si>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</si>
  <si>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</si>
  <si>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</si>
  <si>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</si>
  <si>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</si>
  <si>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</si>
  <si>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</si>
  <si>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</si>
  <si>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</si>
  <si>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</si>
  <si>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</si>
  <si>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</si>
  <si>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</si>
  <si>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</si>
  <si>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</si>
  <si>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</si>
  <si>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</si>
  <si>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</si>
  <si>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</si>
  <si>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</si>
  <si>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</si>
  <si>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</si>
  <si>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</si>
  <si>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</si>
  <si>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</si>
  <si>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</si>
  <si>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</si>
  <si>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</si>
  <si>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</si>
  <si>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</si>
  <si>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</si>
  <si>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</si>
  <si>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</si>
  <si>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</si>
  <si>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</si>
  <si>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</si>
  <si>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</si>
  <si>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</si>
  <si>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</si>
  <si>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</si>
  <si>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</si>
  <si>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</si>
  <si>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</si>
  <si>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</si>
  <si>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</si>
  <si>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</si>
  <si>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</si>
  <si>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</si>
  <si>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</si>
  <si>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</si>
  <si>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</si>
  <si>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</si>
  <si>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</si>
  <si>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</si>
  <si>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</si>
  <si>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</si>
  <si>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</si>
  <si>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</si>
  <si>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</si>
  <si>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</si>
  <si>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</si>
  <si>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</si>
  <si>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</si>
  <si>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</si>
  <si>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</si>
  <si>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</si>
  <si>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</si>
  <si>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</si>
  <si>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</si>
  <si>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</si>
  <si>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</si>
  <si>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</si>
  <si>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</si>
  <si>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</si>
  <si>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</si>
  <si>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</si>
  <si>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</si>
  <si>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</si>
  <si>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</si>
  <si>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</si>
  <si>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</si>
  <si>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</si>
  <si>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</si>
  <si>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</si>
  <si>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</si>
  <si>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</si>
  <si>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</si>
  <si>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</si>
  <si>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</si>
  <si>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</si>
  <si>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</si>
  <si>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</si>
  <si>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</si>
  <si>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</si>
  <si>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</si>
  <si>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</si>
  <si>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</si>
  <si>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</si>
  <si>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</si>
  <si>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</si>
  <si>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</si>
  <si>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</si>
  <si>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</si>
  <si>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</si>
  <si>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</si>
  <si>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</si>
  <si>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</si>
  <si>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</si>
  <si>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</si>
  <si>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</si>
  <si>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</si>
  <si>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</si>
  <si>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</si>
  <si>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</si>
  <si>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</si>
  <si>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</si>
  <si>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</si>
  <si>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</si>
  <si>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</si>
  <si>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</si>
  <si>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</si>
  <si>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</si>
  <si>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</si>
  <si>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</si>
  <si>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</si>
  <si>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</si>
  <si>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</si>
  <si>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</si>
  <si>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</si>
  <si>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</si>
  <si>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</si>
  <si>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</si>
  <si>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</si>
  <si>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</si>
  <si>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</si>
  <si>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</si>
  <si>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</si>
  <si>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</si>
  <si>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</si>
  <si>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</si>
  <si>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</si>
  <si>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</si>
  <si>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</si>
  <si>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</si>
  <si>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</si>
  <si>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</si>
  <si>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</si>
  <si>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</si>
  <si>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</si>
  <si>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</si>
  <si>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</si>
  <si>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</si>
  <si>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</si>
  <si>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</si>
  <si>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</si>
  <si>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</si>
  <si>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</si>
  <si>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</si>
  <si>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</si>
  <si>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</si>
  <si>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</si>
  <si>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</si>
  <si>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</si>
  <si>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</si>
  <si>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</si>
  <si>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</si>
  <si>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</si>
  <si>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</si>
  <si>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</si>
  <si>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</si>
  <si>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</si>
  <si>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</si>
  <si>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</si>
  <si>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</si>
  <si>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</si>
  <si>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</si>
  <si>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</si>
  <si>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</si>
  <si>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</si>
  <si>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</si>
  <si>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</si>
  <si>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</si>
  <si>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</si>
  <si>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</si>
  <si>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</si>
  <si>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</si>
  <si>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</si>
  <si>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</si>
  <si>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</si>
  <si>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</si>
  <si>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</si>
  <si>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</si>
  <si>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</si>
  <si>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</si>
  <si>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</si>
  <si>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</si>
  <si>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</si>
  <si>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</si>
  <si>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</si>
  <si>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</si>
  <si>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</si>
  <si>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</si>
  <si>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</si>
  <si>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</si>
  <si>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</si>
  <si>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</si>
  <si>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</si>
  <si>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</si>
  <si>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</si>
  <si>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</si>
  <si>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</si>
  <si>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</si>
  <si>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</si>
  <si>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</si>
  <si>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</si>
  <si>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</si>
  <si>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</si>
  <si>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</si>
  <si>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</si>
  <si>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</si>
  <si>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</si>
  <si>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</si>
  <si>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</si>
  <si>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</si>
  <si>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</si>
  <si>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</si>
  <si>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</si>
  <si>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</si>
  <si>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</si>
  <si>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</si>
  <si>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</si>
  <si>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</si>
  <si>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</si>
  <si>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</si>
  <si>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</si>
  <si>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</si>
  <si>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</si>
  <si>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</si>
  <si>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</si>
  <si>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</si>
  <si>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</si>
  <si>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</si>
  <si>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</si>
  <si>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</si>
  <si>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</si>
  <si>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</si>
  <si>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</si>
  <si>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</si>
  <si>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</si>
  <si>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</si>
  <si>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</si>
  <si>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</si>
  <si>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</si>
  <si>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</si>
  <si>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</si>
  <si>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</si>
  <si>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</si>
  <si>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</si>
  <si>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</si>
  <si>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</si>
  <si>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</si>
  <si>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</si>
  <si>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</si>
  <si>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</si>
  <si>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</si>
  <si>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</si>
  <si>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</si>
  <si>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</si>
  <si>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</si>
  <si>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</si>
  <si>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</si>
  <si>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</si>
  <si>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</si>
  <si>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</si>
  <si>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</si>
  <si>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</si>
  <si>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</si>
  <si>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</si>
  <si>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</si>
  <si>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</si>
  <si>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</si>
  <si>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</si>
  <si>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</si>
  <si>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</si>
  <si>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</si>
  <si>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</si>
  <si>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</si>
  <si>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</si>
  <si>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</si>
  <si>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</si>
  <si>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</si>
  <si>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</si>
  <si>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</si>
  <si>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</si>
  <si>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</si>
  <si>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</si>
  <si>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</si>
  <si>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</si>
  <si>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</si>
  <si>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</si>
  <si>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</si>
  <si>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</si>
  <si>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</si>
  <si>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</si>
  <si>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</si>
  <si>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</si>
  <si>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</si>
  <si>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</si>
  <si>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</si>
  <si>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</si>
  <si>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</si>
  <si>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</si>
  <si>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</si>
  <si>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</si>
  <si>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</si>
  <si>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</si>
  <si>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</si>
  <si>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</si>
  <si>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</si>
  <si>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</si>
  <si>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</si>
  <si>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</si>
  <si>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</si>
  <si>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</si>
  <si>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</si>
  <si>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</si>
  <si>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</si>
  <si>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</si>
  <si>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</si>
  <si>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</si>
  <si>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</si>
  <si>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</si>
  <si>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</si>
  <si>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</si>
  <si>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</si>
  <si>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</si>
  <si>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</si>
  <si>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</si>
  <si>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</si>
  <si>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</si>
  <si>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</si>
  <si>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</si>
  <si>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</si>
  <si>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</si>
  <si>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</si>
  <si>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</si>
  <si>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</si>
  <si>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</si>
  <si>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</si>
  <si>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</si>
  <si>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</si>
  <si>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</si>
  <si>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</si>
  <si>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</si>
  <si>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</si>
  <si>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</si>
  <si>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</si>
  <si>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</si>
  <si>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</si>
  <si>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</si>
  <si>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</si>
  <si>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</si>
  <si>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</si>
  <si>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</si>
  <si>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</si>
  <si>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</si>
  <si>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</si>
  <si>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</si>
  <si>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</si>
  <si>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</si>
  <si>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</si>
  <si>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</si>
  <si>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</si>
  <si>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</si>
  <si>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</si>
  <si>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</si>
  <si>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</si>
  <si>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</si>
  <si>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</si>
  <si>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</si>
  <si>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</si>
  <si>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</si>
  <si>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</si>
  <si>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</si>
  <si>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</si>
  <si>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</si>
  <si>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</si>
  <si>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</si>
  <si>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</si>
  <si>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</si>
  <si>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</si>
  <si>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</si>
  <si>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</si>
  <si>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</si>
  <si>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</si>
  <si>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</si>
  <si>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</si>
  <si>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</si>
  <si>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</si>
  <si>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</si>
  <si>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</si>
  <si>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</si>
  <si>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</si>
  <si>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</si>
  <si>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</si>
  <si>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</si>
  <si>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</si>
  <si>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</si>
  <si>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</si>
  <si>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</si>
  <si>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</si>
  <si>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</si>
  <si>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</si>
  <si>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</si>
  <si>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</si>
  <si>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</si>
  <si>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</si>
  <si>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</si>
  <si>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</si>
  <si>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</si>
  <si>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</si>
  <si>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</si>
  <si>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</si>
  <si>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</si>
  <si>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</si>
  <si>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</si>
  <si>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</si>
  <si>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</si>
  <si>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</si>
  <si>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</si>
  <si>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</si>
  <si>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</si>
  <si>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</si>
  <si>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</si>
  <si>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</si>
  <si>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</si>
  <si>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</si>
  <si>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</si>
  <si>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</si>
  <si>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</si>
  <si>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</si>
  <si>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</si>
  <si>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</si>
  <si>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</si>
  <si>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</si>
  <si>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</si>
  <si>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</si>
  <si>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</si>
  <si>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</si>
  <si>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</si>
  <si>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</si>
  <si>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</si>
  <si>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</si>
  <si>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</si>
  <si>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</si>
  <si>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</si>
  <si>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</si>
  <si>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</si>
  <si>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</si>
  <si>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</si>
  <si>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</si>
  <si>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</si>
  <si>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</si>
  <si>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</si>
  <si>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</si>
  <si>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</si>
  <si>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</si>
  <si>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</si>
  <si>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</si>
  <si>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</si>
  <si>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</si>
  <si>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</si>
  <si>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</si>
  <si>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</si>
  <si>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</si>
  <si>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</si>
  <si>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</si>
  <si>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</si>
  <si>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</si>
  <si>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</si>
  <si>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</si>
  <si>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</si>
  <si>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</si>
  <si>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</si>
  <si>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</si>
  <si>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</si>
  <si>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</si>
  <si>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</si>
  <si>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</si>
  <si>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</si>
  <si>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</si>
  <si>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</si>
  <si>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</si>
  <si>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</si>
  <si>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</si>
  <si>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</si>
  <si>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</si>
  <si>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</si>
  <si>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</si>
  <si>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</si>
  <si>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</si>
  <si>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</si>
  <si>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</si>
  <si>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</si>
  <si>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</si>
  <si>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</si>
  <si>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</si>
  <si>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</si>
  <si>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</si>
  <si>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</si>
  <si>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</si>
  <si>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</si>
  <si>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</si>
  <si>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</si>
  <si>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</si>
  <si>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</si>
  <si>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</si>
  <si>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</si>
  <si>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</si>
  <si>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</si>
  <si>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</si>
  <si>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</si>
  <si>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</si>
  <si>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</si>
  <si>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</si>
  <si>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</si>
  <si>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</si>
  <si>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</si>
  <si>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</si>
  <si>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</si>
  <si>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</si>
  <si>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</si>
  <si>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</si>
  <si>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</si>
  <si>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</si>
  <si>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</si>
  <si>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</si>
  <si>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</si>
  <si>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</si>
  <si>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</si>
  <si>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</si>
  <si>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</si>
  <si>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</si>
  <si>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</si>
  <si>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</si>
  <si>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</si>
  <si>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</si>
  <si>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</si>
  <si>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</si>
  <si>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</si>
  <si>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</si>
  <si>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</si>
  <si>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</si>
  <si>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</si>
  <si>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</si>
  <si>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</si>
  <si>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</si>
  <si>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</si>
  <si>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</si>
  <si>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</si>
  <si>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</si>
  <si>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</si>
  <si>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</si>
  <si>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</si>
  <si>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</si>
  <si>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</si>
  <si>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</si>
  <si>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</si>
  <si>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</si>
  <si>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</si>
  <si>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</si>
  <si>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</si>
  <si>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</si>
  <si>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</si>
  <si>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</si>
  <si>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</si>
  <si>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</si>
  <si>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</si>
  <si>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</si>
  <si>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</si>
  <si>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</si>
  <si>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</si>
  <si>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</si>
  <si>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</si>
  <si>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</si>
  <si>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</si>
  <si>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</si>
  <si>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</si>
  <si>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</si>
  <si>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</si>
  <si>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</si>
  <si>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</si>
  <si>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</si>
  <si>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</si>
  <si>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</si>
  <si>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</si>
  <si>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</si>
  <si>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</si>
  <si>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</si>
  <si>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</si>
  <si>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</si>
  <si>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</si>
  <si>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</si>
  <si>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</si>
  <si>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</si>
  <si>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</si>
  <si>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</si>
  <si>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</si>
  <si>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</si>
  <si>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</si>
  <si>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</si>
  <si>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</si>
  <si>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</si>
  <si>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</si>
  <si>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</si>
  <si>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</si>
  <si>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</si>
  <si>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</si>
  <si>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</si>
  <si>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</si>
  <si>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</si>
  <si>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</si>
  <si>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</si>
  <si>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</si>
  <si>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</si>
  <si>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</si>
  <si>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</si>
  <si>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</si>
  <si>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</si>
  <si>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</si>
  <si>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</si>
  <si>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</si>
  <si>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</si>
  <si>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</si>
  <si>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</si>
  <si>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</si>
  <si>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</si>
  <si>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</si>
  <si>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</si>
  <si>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</si>
  <si>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</si>
  <si>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</si>
  <si>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</si>
  <si>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</si>
  <si>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</si>
  <si>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</si>
  <si>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</si>
  <si>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</si>
  <si>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</si>
  <si>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</si>
  <si>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</si>
  <si>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</si>
  <si>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</si>
  <si>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</si>
  <si>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</si>
  <si>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</si>
  <si>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</si>
  <si>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</si>
  <si>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</si>
  <si>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</si>
  <si>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</si>
  <si>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</si>
  <si>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</si>
  <si>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</si>
  <si>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</si>
  <si>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</si>
  <si>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</si>
  <si>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</si>
  <si>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</si>
  <si>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</si>
  <si>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</si>
  <si>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</si>
  <si>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</si>
  <si>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</si>
  <si>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</si>
  <si>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</si>
  <si>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</si>
  <si>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</si>
  <si>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</si>
  <si>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</si>
  <si>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</si>
  <si>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</si>
  <si>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</si>
  <si>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</si>
  <si>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</si>
  <si>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</si>
  <si>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</si>
  <si>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</si>
  <si>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</si>
  <si>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</si>
  <si>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</si>
  <si>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</si>
  <si>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</si>
  <si>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</si>
  <si>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</si>
  <si>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</si>
  <si>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</si>
  <si>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</si>
  <si>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</si>
  <si>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</si>
  <si>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</si>
  <si>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</si>
  <si>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</si>
  <si>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</si>
  <si>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</si>
  <si>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</si>
  <si>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</si>
  <si>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</si>
  <si>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</si>
  <si>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</si>
  <si>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</si>
  <si>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</si>
  <si>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</si>
  <si>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</si>
  <si>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</si>
  <si>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</si>
  <si>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</si>
  <si>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</si>
  <si>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</si>
  <si>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</si>
  <si>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</si>
  <si>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</si>
  <si>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</si>
  <si>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</si>
  <si>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</si>
  <si>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</si>
  <si>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</si>
  <si>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</si>
  <si>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</si>
  <si>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</si>
  <si>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</si>
  <si>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</si>
  <si>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</si>
  <si>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</si>
  <si>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</si>
  <si>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</si>
  <si>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</si>
  <si>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</si>
  <si>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</si>
  <si>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</si>
  <si>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</si>
  <si>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</si>
  <si>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</si>
  <si>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</si>
  <si>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</si>
  <si>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</si>
  <si>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</si>
  <si>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</si>
  <si>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</si>
  <si>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</si>
  <si>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</si>
  <si>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</si>
  <si>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</si>
  <si>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</si>
  <si>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</si>
  <si>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</si>
  <si>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</si>
  <si>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</si>
  <si>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</si>
  <si>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</si>
  <si>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</si>
  <si>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</si>
  <si>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</si>
  <si>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</si>
  <si>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</si>
  <si>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</si>
  <si>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</si>
  <si>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</si>
  <si>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</si>
  <si>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</si>
  <si>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</si>
  <si>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</si>
  <si>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</si>
  <si>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</si>
  <si>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</si>
  <si>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</si>
  <si>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</si>
  <si>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</si>
  <si>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</si>
  <si>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</si>
  <si>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</si>
  <si>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</si>
  <si>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</si>
  <si>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</si>
  <si>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</si>
  <si>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</si>
  <si>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</si>
  <si>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</si>
  <si>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</si>
  <si>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</si>
  <si>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</si>
  <si>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</si>
  <si>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</si>
  <si>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</si>
  <si>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</si>
  <si>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</si>
  <si>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</si>
  <si>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</si>
  <si>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</si>
  <si>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</si>
  <si>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</si>
  <si>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</si>
  <si>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</si>
  <si>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</si>
  <si>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</si>
  <si>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</si>
  <si>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</si>
  <si>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</si>
  <si>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</si>
  <si>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</si>
  <si>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</si>
  <si>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</si>
  <si>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</si>
  <si>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</si>
  <si>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</si>
  <si>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</si>
  <si>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</si>
  <si>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</si>
  <si>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</si>
  <si>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</si>
  <si>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</si>
  <si>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</si>
  <si>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</si>
  <si>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</si>
  <si>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</si>
  <si>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</si>
  <si>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</si>
  <si>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</si>
  <si>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</si>
  <si>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</si>
  <si>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</si>
  <si>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</si>
  <si>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</si>
  <si>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</si>
  <si>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</si>
  <si>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</si>
  <si>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</si>
  <si>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</si>
  <si>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</si>
  <si>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</si>
  <si>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</si>
  <si>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</si>
  <si>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</si>
  <si>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</si>
  <si>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</si>
  <si>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</si>
  <si>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</si>
  <si>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</si>
  <si>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</si>
  <si>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</si>
  <si>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</si>
  <si>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</si>
  <si>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</si>
  <si>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</si>
  <si>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</si>
  <si>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</si>
  <si>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</si>
  <si>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</si>
  <si>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</si>
  <si>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</si>
  <si>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</si>
  <si>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</si>
  <si>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</si>
  <si>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</si>
  <si>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</si>
  <si>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</si>
  <si>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</si>
  <si>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</si>
  <si>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</si>
  <si>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</si>
  <si>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</si>
  <si>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</si>
  <si>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</si>
  <si>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</si>
  <si>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</si>
  <si>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</si>
  <si>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</si>
  <si>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</si>
  <si>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</si>
  <si>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</si>
  <si>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</si>
  <si>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</si>
  <si>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</si>
  <si>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</si>
  <si>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</si>
  <si>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</si>
  <si>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</si>
  <si>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</si>
  <si>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</si>
  <si>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</si>
  <si>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</si>
  <si>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</si>
  <si>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</si>
  <si>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</si>
  <si>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</si>
  <si>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</si>
  <si>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</si>
  <si>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</si>
  <si>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</si>
  <si>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</si>
  <si>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</si>
  <si>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</si>
  <si>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</si>
  <si>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</si>
  <si>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</si>
  <si>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</si>
  <si>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</si>
  <si>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</si>
  <si>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</si>
  <si>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</si>
  <si>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</si>
  <si>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</si>
  <si>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</si>
  <si>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</si>
  <si>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</si>
  <si>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</si>
  <si>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</si>
  <si>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</si>
  <si>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</si>
  <si>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</si>
  <si>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</si>
  <si>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</si>
  <si>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</si>
  <si>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</si>
  <si>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</si>
  <si>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</si>
  <si>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</si>
  <si>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</si>
  <si>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</si>
  <si>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</si>
  <si>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</si>
  <si>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</si>
  <si>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</si>
  <si>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</si>
  <si>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</si>
  <si>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</si>
  <si>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</si>
  <si>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</si>
  <si>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</si>
  <si>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</si>
  <si>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</si>
  <si>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</si>
  <si>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</si>
  <si>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</si>
  <si>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</si>
  <si>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</si>
  <si>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</si>
  <si>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</si>
  <si>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</si>
  <si>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</si>
  <si>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</si>
  <si>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</si>
  <si>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</si>
  <si>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</si>
  <si>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</si>
  <si>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</si>
  <si>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</si>
  <si>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</si>
  <si>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</si>
  <si>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</si>
  <si>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</si>
  <si>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</si>
  <si>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</si>
  <si>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</si>
  <si>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</si>
  <si>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</si>
  <si>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</si>
  <si>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</si>
  <si>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</si>
  <si>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</si>
  <si>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</si>
  <si>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</si>
  <si>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</si>
  <si>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</si>
  <si>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</si>
  <si>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</si>
  <si>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</si>
  <si>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</si>
  <si>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</si>
  <si>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</si>
  <si>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</si>
  <si>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</si>
  <si>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</si>
  <si>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</si>
  <si>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</si>
  <si>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</si>
  <si>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</si>
  <si>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</si>
  <si>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</si>
  <si>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</si>
  <si>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</si>
  <si>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</si>
  <si>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</si>
  <si>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</si>
  <si>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</si>
  <si>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</si>
  <si>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</si>
  <si>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</si>
  <si>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</si>
  <si>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</si>
  <si>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</si>
  <si>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</si>
  <si>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</si>
  <si>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</si>
  <si>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</si>
  <si>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</si>
  <si>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</si>
  <si>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</si>
  <si>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</si>
  <si>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</si>
  <si>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</si>
  <si>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</si>
  <si>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</si>
  <si>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</si>
  <si>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</si>
  <si>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</si>
  <si>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</si>
  <si>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</si>
  <si>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</si>
  <si>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</si>
  <si>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</si>
  <si>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</si>
  <si>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</si>
  <si>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</si>
  <si>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</si>
  <si>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</si>
  <si>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</si>
  <si>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</si>
  <si>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</si>
  <si>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</si>
  <si>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</si>
  <si>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</si>
  <si>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</si>
  <si>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</si>
  <si>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</si>
  <si>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</si>
  <si>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</si>
  <si>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</si>
  <si>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</si>
  <si>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</si>
  <si>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</si>
  <si>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</si>
  <si>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</si>
  <si>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</si>
  <si>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</si>
  <si>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</si>
  <si>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</si>
  <si>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</si>
  <si>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</si>
  <si>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</si>
  <si>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</si>
  <si>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</si>
  <si>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</si>
  <si>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</si>
  <si>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</si>
  <si>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</si>
  <si>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</si>
  <si>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</si>
  <si>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</si>
  <si>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</si>
  <si>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</si>
  <si>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</si>
  <si>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</si>
  <si>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</si>
  <si>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</si>
  <si>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</si>
  <si>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</si>
  <si>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</si>
  <si>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</si>
  <si>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</si>
  <si>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</si>
  <si>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</si>
  <si>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</si>
  <si>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</si>
  <si>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</si>
  <si>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</si>
  <si>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</si>
  <si>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</si>
  <si>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</si>
  <si>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</si>
  <si>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</si>
  <si>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</si>
  <si>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</si>
  <si>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</si>
  <si>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</si>
  <si>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</si>
  <si>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</si>
  <si>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</si>
  <si>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</si>
  <si>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</si>
  <si>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</si>
  <si>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</si>
  <si>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</si>
  <si>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</si>
  <si>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</si>
  <si>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</si>
  <si>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</si>
  <si>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</si>
  <si>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</si>
  <si>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</si>
  <si>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</si>
  <si>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</si>
  <si>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</si>
  <si>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</si>
  <si>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</si>
  <si>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</si>
  <si>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</si>
  <si>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</si>
  <si>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</si>
  <si>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</si>
  <si>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</si>
  <si>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</si>
  <si>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</si>
  <si>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</si>
  <si>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</si>
  <si>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</si>
  <si>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</si>
  <si>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</si>
  <si>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</si>
  <si>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</si>
  <si>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</si>
  <si>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</si>
  <si>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</si>
  <si>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</si>
  <si>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</si>
  <si>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</si>
  <si>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</si>
  <si>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</si>
  <si>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</si>
  <si>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</si>
  <si>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</si>
  <si>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</si>
  <si>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</si>
  <si>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</si>
  <si>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</si>
  <si>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</si>
  <si>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</si>
  <si>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</si>
  <si>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</si>
  <si>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</si>
  <si>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</si>
  <si>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</si>
  <si>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</si>
  <si>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</si>
  <si>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</si>
  <si>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</si>
  <si>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</si>
  <si>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</si>
  <si>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</si>
  <si>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</si>
  <si>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</si>
  <si>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</si>
  <si>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</si>
  <si>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</si>
  <si>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</si>
  <si>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</si>
  <si>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</si>
  <si>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</si>
  <si>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</si>
  <si>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</si>
  <si>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</si>
  <si>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</si>
  <si>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</si>
  <si>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</si>
  <si>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</si>
  <si>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</si>
  <si>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</si>
  <si>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</si>
  <si>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</si>
  <si>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</si>
  <si>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</si>
  <si>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</si>
  <si>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</si>
  <si>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</si>
  <si>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</si>
  <si>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</si>
  <si>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</si>
  <si>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</si>
  <si>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</si>
  <si>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</si>
  <si>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</si>
  <si>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</si>
  <si>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</si>
  <si>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</si>
  <si>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</si>
  <si>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</si>
  <si>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</si>
  <si>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</si>
  <si>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</si>
  <si>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</si>
  <si>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</si>
  <si>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</si>
  <si>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</si>
  <si>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</si>
  <si>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</si>
  <si>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</si>
  <si>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</si>
  <si>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</si>
  <si>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</si>
  <si>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</si>
  <si>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</si>
  <si>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</si>
  <si>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</si>
  <si>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</si>
  <si>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</si>
  <si>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</si>
  <si>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</si>
  <si>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</si>
  <si>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</si>
  <si>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</si>
  <si>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</si>
  <si>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</si>
  <si>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</si>
  <si>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</si>
  <si>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</si>
  <si>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</si>
  <si>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</si>
  <si>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</si>
  <si>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</si>
  <si>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</si>
  <si>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</si>
  <si>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</si>
  <si>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</si>
  <si>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</si>
  <si>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</si>
  <si>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</si>
  <si>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</si>
  <si>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</si>
  <si>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</si>
  <si>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</si>
  <si>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</si>
  <si>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</si>
  <si>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</si>
  <si>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</si>
  <si>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</si>
  <si>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</si>
  <si>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</si>
  <si>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</si>
  <si>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</si>
  <si>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</si>
  <si>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</si>
  <si>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</si>
  <si>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</si>
  <si>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</si>
  <si>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</si>
  <si>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</si>
  <si>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</si>
  <si>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</si>
  <si>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</si>
  <si>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</si>
  <si>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</si>
  <si>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</si>
  <si>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</si>
  <si>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</si>
  <si>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</si>
  <si>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</si>
  <si>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</si>
  <si>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</si>
  <si>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</si>
  <si>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</si>
  <si>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</si>
  <si>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</si>
  <si>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</si>
  <si>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</si>
  <si>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</si>
  <si>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</si>
  <si>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</si>
  <si>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</si>
  <si>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</si>
  <si>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</si>
  <si>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</si>
  <si>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</si>
  <si>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</si>
  <si>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</si>
  <si>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</si>
  <si>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</si>
  <si>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</si>
  <si>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</si>
  <si>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</si>
  <si>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</si>
  <si>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</si>
  <si>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</si>
  <si>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</si>
  <si>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</si>
  <si>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</si>
  <si>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</si>
  <si>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</si>
  <si>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</si>
  <si>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</si>
  <si>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</si>
  <si>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</si>
  <si>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</si>
  <si>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</si>
  <si>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</si>
  <si>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</si>
  <si>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</si>
  <si>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</si>
  <si>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</si>
  <si>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</si>
  <si>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</si>
  <si>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</si>
  <si>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</si>
  <si>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</si>
  <si>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</si>
  <si>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</si>
  <si>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</si>
  <si>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</si>
  <si>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</si>
  <si>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</si>
  <si>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</si>
  <si>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</si>
  <si>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</si>
  <si>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</si>
  <si>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</si>
  <si>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</si>
  <si>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</si>
  <si>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</si>
  <si>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</si>
  <si>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</si>
  <si>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</si>
  <si>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</si>
  <si>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</si>
  <si>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</si>
  <si>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</si>
  <si>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</si>
  <si>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</si>
  <si>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</si>
  <si>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</si>
  <si>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</si>
  <si>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</si>
  <si>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</si>
  <si>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</si>
  <si>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</si>
  <si>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</si>
  <si>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</si>
  <si>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</si>
  <si>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</si>
  <si>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</si>
  <si>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</si>
  <si>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</si>
  <si>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</si>
  <si>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</si>
  <si>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</si>
  <si>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</si>
  <si>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</si>
  <si>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</si>
  <si>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</si>
  <si>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</si>
  <si>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</si>
  <si>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</si>
  <si>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</si>
  <si>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</si>
  <si>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</si>
  <si>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</si>
  <si>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</si>
  <si>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</si>
  <si>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</si>
  <si>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</si>
  <si>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</si>
  <si>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</si>
  <si>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</si>
  <si>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</si>
  <si>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</si>
  <si>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</si>
  <si>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</si>
  <si>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</si>
  <si>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</si>
  <si>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</si>
  <si>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</si>
  <si>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</si>
  <si>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</si>
  <si>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</si>
  <si>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</si>
  <si>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</si>
  <si>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</si>
  <si>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</si>
  <si>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</si>
  <si>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</si>
  <si>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</si>
  <si>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</si>
  <si>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</si>
  <si>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</si>
  <si>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</si>
  <si>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</si>
  <si>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</si>
  <si>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</si>
  <si>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</si>
  <si>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</si>
  <si>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</si>
  <si>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</si>
  <si>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</si>
  <si>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</si>
  <si>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</si>
  <si>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</si>
  <si>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</si>
  <si>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</si>
  <si>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</si>
  <si>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</si>
  <si>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</si>
  <si>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</si>
  <si>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</si>
  <si>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</si>
  <si>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</si>
  <si>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</si>
  <si>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</si>
  <si>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</si>
  <si>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</si>
  <si>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</si>
  <si>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</si>
  <si>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</si>
  <si>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</si>
  <si>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</si>
  <si>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</si>
  <si>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</si>
  <si>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</si>
  <si>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</si>
  <si>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</si>
  <si>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</si>
  <si>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</si>
  <si>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</si>
  <si>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</si>
  <si>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</si>
  <si>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</si>
  <si>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</si>
  <si>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</si>
  <si>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</si>
  <si>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</si>
  <si>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</si>
  <si>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</si>
  <si>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</si>
  <si>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</si>
  <si>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</si>
  <si>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</si>
  <si>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</si>
  <si>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</si>
  <si>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</si>
  <si>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</si>
  <si>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</si>
  <si>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</si>
  <si>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</si>
  <si>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</si>
  <si>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</si>
  <si>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</si>
  <si>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</si>
  <si>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</si>
  <si>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</si>
  <si>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</si>
  <si>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</si>
  <si>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</si>
  <si>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</si>
  <si>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</si>
  <si>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</si>
  <si>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</si>
  <si>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</si>
  <si>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</si>
  <si>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</si>
  <si>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</si>
  <si>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</si>
  <si>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</si>
  <si>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</si>
  <si>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</si>
  <si>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</si>
  <si>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</si>
  <si>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</si>
  <si>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</si>
  <si>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</si>
  <si>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</si>
  <si>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</si>
  <si>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</si>
  <si>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</si>
  <si>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</si>
  <si>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</si>
  <si>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</si>
  <si>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</si>
  <si>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</si>
  <si>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</si>
  <si>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</si>
  <si>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</si>
  <si>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</si>
  <si>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</si>
  <si>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</si>
  <si>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</si>
  <si>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</si>
  <si>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</si>
  <si>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</si>
  <si>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</si>
  <si>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</si>
  <si>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</si>
  <si>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</si>
  <si>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</si>
  <si>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</si>
  <si>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</si>
  <si>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</si>
  <si>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</si>
  <si>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</si>
  <si>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</si>
  <si>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</si>
  <si>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</si>
  <si>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</si>
  <si>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</si>
  <si>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</si>
  <si>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</si>
  <si>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</si>
  <si>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</si>
  <si>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</si>
  <si>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</si>
  <si>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</si>
  <si>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</si>
  <si>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</si>
  <si>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</si>
  <si>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</si>
  <si>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</si>
  <si>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</si>
  <si>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</si>
  <si>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</si>
  <si>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</si>
  <si>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</si>
  <si>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</si>
  <si>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</si>
  <si>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</si>
  <si>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</si>
  <si>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</si>
  <si>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</si>
  <si>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</si>
  <si>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</si>
  <si>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</si>
  <si>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</si>
  <si>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</si>
  <si>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</si>
  <si>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</si>
  <si>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</si>
  <si>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</si>
  <si>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</si>
  <si>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</si>
  <si>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</si>
  <si>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</si>
  <si>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</si>
  <si>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</si>
  <si>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</si>
  <si>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</si>
  <si>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</si>
  <si>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</si>
  <si>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</si>
  <si>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</si>
  <si>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</si>
  <si>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</si>
  <si>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</si>
  <si>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</si>
  <si>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</si>
  <si>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</si>
  <si>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</si>
  <si>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</si>
  <si>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</si>
  <si>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</si>
  <si>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</si>
  <si>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</si>
  <si>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</si>
  <si>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</si>
  <si>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</si>
  <si>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</si>
  <si>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</si>
  <si>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</si>
  <si>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</si>
  <si>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</si>
  <si>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</si>
  <si>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</si>
  <si>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</si>
  <si>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</si>
  <si>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</si>
  <si>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</si>
  <si>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</si>
  <si>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</si>
  <si>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</si>
  <si>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</si>
  <si>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</si>
  <si>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</si>
  <si>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</si>
  <si>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</si>
  <si>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</si>
  <si>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</si>
  <si>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</si>
  <si>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</si>
  <si>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</si>
  <si>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</si>
  <si>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</si>
  <si>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</si>
  <si>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</si>
  <si>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</si>
  <si>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</si>
  <si>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</si>
  <si>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</si>
  <si>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</si>
  <si>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</si>
  <si>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</si>
  <si>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</si>
  <si>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</si>
  <si>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</si>
  <si>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</si>
  <si>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</si>
  <si>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</si>
  <si>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</si>
  <si>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</si>
  <si>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</si>
  <si>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</si>
  <si>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</si>
  <si>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</si>
  <si>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</si>
  <si>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</si>
  <si>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</si>
  <si>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</si>
  <si>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</si>
  <si>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</si>
  <si>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</si>
  <si>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</si>
  <si>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</si>
  <si>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</si>
  <si>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</si>
  <si>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</si>
  <si>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</si>
  <si>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</si>
  <si>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</si>
  <si>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</si>
  <si>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</si>
  <si>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</si>
  <si>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</si>
  <si>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</si>
  <si>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</si>
  <si>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</si>
  <si>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</si>
  <si>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</si>
  <si>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</si>
  <si>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</si>
  <si>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</si>
  <si>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</si>
  <si>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</si>
  <si>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</si>
  <si>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</si>
  <si>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</si>
  <si>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</si>
  <si>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</si>
  <si>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</si>
  <si>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</si>
  <si>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</si>
  <si>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</si>
  <si>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</si>
  <si>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</si>
  <si>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</si>
  <si>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</si>
  <si>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</si>
  <si>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</si>
  <si>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</si>
  <si>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</si>
  <si>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</si>
  <si>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</si>
  <si>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</si>
  <si>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</si>
  <si>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</si>
  <si>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</si>
  <si>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</si>
  <si>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</si>
  <si>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</si>
  <si>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</si>
  <si>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</si>
  <si>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</si>
  <si>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</si>
  <si>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</si>
  <si>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</si>
  <si>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</si>
  <si>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</si>
  <si>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</si>
  <si>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</si>
  <si>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</si>
  <si>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</si>
  <si>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</si>
  <si>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</si>
  <si>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</si>
  <si>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</si>
  <si>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</si>
  <si>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</si>
  <si>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</si>
  <si>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</si>
  <si>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</si>
  <si>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</si>
  <si>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</si>
  <si>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</si>
  <si>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</si>
  <si>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</si>
  <si>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</si>
  <si>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</si>
  <si>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</si>
  <si>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</si>
  <si>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</si>
  <si>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</si>
  <si>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</si>
  <si>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</si>
  <si>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</si>
  <si>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</si>
  <si>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</si>
  <si>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</si>
  <si>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</si>
  <si>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</si>
  <si>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</si>
  <si>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</si>
  <si>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</si>
  <si>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</si>
  <si>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</si>
  <si>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</si>
  <si>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</si>
  <si>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</si>
  <si>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</si>
  <si>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</si>
  <si>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</si>
  <si>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</si>
  <si>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</si>
  <si>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</si>
  <si>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</si>
  <si>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</si>
  <si>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</si>
  <si>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</si>
  <si>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</si>
  <si>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</si>
  <si>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</si>
  <si>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</si>
  <si>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</si>
  <si>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</si>
  <si>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</si>
  <si>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</si>
  <si>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</si>
  <si>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</si>
  <si>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</si>
  <si>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</si>
  <si>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</si>
  <si>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</si>
  <si>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</si>
  <si>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</si>
  <si>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</si>
  <si>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</si>
  <si>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</si>
  <si>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</si>
  <si>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</si>
  <si>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</si>
  <si>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</si>
  <si>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</si>
  <si>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</si>
  <si>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</si>
  <si>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</si>
  <si>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</si>
  <si>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</si>
  <si>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</si>
  <si>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</si>
  <si>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</si>
  <si>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</si>
  <si>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</si>
  <si>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</si>
  <si>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</si>
  <si>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</si>
  <si>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</si>
  <si>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</si>
  <si>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</si>
  <si>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</si>
  <si>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</si>
  <si>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</si>
  <si>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</si>
  <si>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</si>
  <si>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</si>
  <si>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</si>
  <si>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</si>
  <si>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</si>
  <si>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</si>
  <si>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</si>
  <si>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</si>
  <si>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</si>
  <si>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</si>
  <si>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</si>
  <si>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</si>
  <si>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</si>
  <si>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</si>
  <si>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</si>
  <si>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</si>
  <si>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</si>
  <si>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</si>
  <si>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</si>
  <si>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</si>
  <si>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</si>
  <si>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</si>
  <si>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</si>
  <si>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</si>
  <si>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</si>
  <si>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</si>
  <si>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</si>
  <si>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</si>
  <si>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</si>
  <si>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</si>
  <si>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</si>
  <si>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</si>
  <si>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</si>
  <si>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</si>
  <si>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</si>
  <si>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</si>
  <si>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</si>
  <si>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</si>
  <si>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</si>
  <si>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</si>
  <si>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</si>
  <si>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</si>
  <si>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</si>
  <si>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</si>
  <si>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</si>
  <si>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</si>
  <si>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</si>
  <si>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</si>
  <si>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</si>
  <si>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</si>
  <si>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</si>
  <si>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</si>
  <si>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</si>
  <si>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</si>
  <si>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</si>
  <si>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</si>
  <si>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</si>
  <si>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</si>
  <si>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</si>
  <si>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</si>
  <si>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</si>
  <si>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</si>
  <si>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</si>
  <si>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</si>
  <si>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</si>
  <si>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</si>
  <si>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</si>
  <si>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</si>
  <si>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</si>
  <si>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</si>
  <si>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</si>
  <si>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</si>
  <si>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</si>
  <si>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</si>
  <si>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</si>
  <si>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</si>
  <si>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</si>
  <si>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</si>
  <si>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</si>
  <si>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</si>
  <si>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</si>
  <si>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</si>
  <si>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</si>
  <si>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</si>
  <si>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</si>
  <si>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</si>
  <si>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</si>
  <si>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</si>
  <si>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</si>
  <si>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</si>
  <si>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</si>
  <si>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</si>
  <si>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</si>
  <si>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</si>
  <si>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</si>
  <si>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</si>
  <si>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</si>
  <si>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</si>
  <si>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</si>
  <si>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</si>
  <si>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</si>
  <si>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</si>
  <si>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</si>
  <si>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</si>
  <si>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</si>
  <si>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</si>
  <si>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</si>
  <si>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</si>
  <si>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</si>
  <si>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</si>
  <si>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</si>
  <si>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</si>
  <si>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</si>
  <si>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</si>
  <si>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</si>
  <si>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</si>
  <si>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</si>
  <si>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</si>
  <si>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</si>
  <si>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</si>
  <si>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</si>
  <si>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</si>
  <si>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</si>
  <si>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</si>
  <si>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</si>
  <si>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</si>
  <si>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</si>
  <si>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</si>
  <si>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</si>
  <si>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</si>
  <si>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</si>
  <si>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</si>
  <si>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</si>
  <si>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</si>
  <si>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</si>
  <si>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</si>
  <si>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</si>
  <si>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</si>
  <si>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</si>
  <si>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</si>
  <si>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</si>
  <si>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</si>
  <si>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</si>
  <si>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</si>
  <si>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</si>
  <si>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</si>
  <si>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</si>
  <si>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</si>
  <si>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</si>
  <si>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</si>
  <si>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</si>
  <si>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</si>
  <si>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</si>
  <si>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</si>
  <si>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</si>
  <si>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</si>
  <si>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</si>
  <si>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</si>
  <si>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</si>
  <si>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</si>
  <si>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</si>
  <si>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</si>
  <si>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</si>
  <si>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</si>
  <si>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</si>
  <si>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</si>
  <si>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</si>
  <si>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</si>
  <si>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</si>
  <si>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</si>
  <si>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</si>
  <si>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</si>
  <si>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</si>
  <si>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</si>
  <si>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</si>
  <si>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</si>
  <si>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</si>
  <si>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</si>
  <si>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</si>
  <si>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</si>
  <si>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</si>
  <si>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</si>
  <si>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</si>
  <si>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</si>
  <si>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</si>
  <si>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</si>
  <si>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</si>
  <si>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</si>
  <si>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</si>
  <si>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</si>
  <si>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</si>
  <si>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</si>
  <si>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</si>
  <si>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</si>
  <si>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</si>
  <si>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</si>
  <si>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</si>
  <si>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</si>
  <si>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</si>
  <si>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</si>
  <si>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</si>
  <si>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</si>
  <si>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</si>
  <si>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</si>
  <si>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</si>
  <si>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</si>
  <si>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</si>
  <si>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</si>
  <si>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</si>
  <si>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</si>
  <si>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</si>
  <si>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</si>
  <si>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</si>
  <si>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</si>
  <si>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</si>
  <si>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</si>
  <si>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</si>
  <si>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</si>
  <si>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</si>
  <si>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</si>
  <si>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</si>
  <si>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</si>
  <si>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</si>
  <si>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</si>
  <si>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</si>
  <si>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</si>
  <si>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</si>
  <si>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</si>
  <si>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</si>
  <si>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</si>
  <si>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</si>
  <si>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</si>
  <si>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</si>
  <si>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</si>
  <si>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</si>
  <si>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</si>
  <si>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</si>
  <si>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</si>
  <si>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</si>
  <si>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</si>
  <si>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</si>
  <si>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</si>
  <si>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</si>
  <si>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</si>
  <si>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</si>
  <si>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</si>
  <si>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</si>
  <si>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</si>
  <si>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</si>
  <si>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</si>
  <si>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</si>
  <si>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</si>
  <si>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</si>
  <si>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</si>
  <si>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</si>
  <si>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</si>
  <si>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</si>
  <si>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</si>
  <si>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</si>
  <si>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</si>
  <si>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</si>
  <si>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</si>
  <si>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</si>
  <si>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</si>
  <si>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</si>
  <si>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</si>
  <si>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</si>
  <si>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</si>
  <si>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</si>
  <si>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</si>
  <si>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</si>
  <si>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</si>
  <si>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</si>
  <si>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</si>
  <si>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</si>
  <si>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</si>
  <si>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</si>
  <si>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</si>
  <si>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</si>
  <si>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</si>
  <si>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</si>
  <si>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</si>
  <si>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</si>
  <si>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</si>
  <si>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</si>
  <si>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</si>
  <si>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</si>
  <si>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</si>
  <si>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</si>
  <si>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</si>
  <si>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</si>
  <si>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</si>
  <si>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</si>
  <si>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</si>
  <si>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</si>
  <si>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</si>
  <si>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</si>
  <si>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</si>
  <si>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</si>
  <si>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</si>
  <si>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</si>
  <si>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</si>
  <si>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</si>
  <si>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</si>
  <si>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</si>
  <si>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</si>
  <si>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</si>
  <si>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</si>
  <si>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</si>
  <si>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</si>
  <si>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</si>
  <si>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</si>
  <si>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</si>
  <si>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</si>
  <si>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</si>
  <si>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</si>
  <si>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</si>
  <si>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</si>
  <si>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</si>
  <si>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</si>
  <si>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</si>
  <si>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</si>
  <si>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</si>
  <si>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</si>
  <si>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</si>
  <si>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</si>
  <si>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</si>
  <si>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</si>
  <si>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</si>
  <si>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</si>
  <si>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</si>
  <si>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</si>
  <si>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</si>
  <si>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</si>
  <si>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</si>
  <si>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</si>
  <si>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</si>
  <si>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</si>
  <si>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</si>
  <si>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</si>
  <si>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</si>
  <si>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</si>
  <si>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</si>
  <si>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</si>
  <si>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</si>
  <si>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</si>
  <si>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</si>
  <si>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</si>
  <si>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</si>
  <si>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</si>
  <si>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</si>
  <si>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</si>
  <si>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</si>
  <si>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</si>
  <si>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</si>
  <si>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</si>
  <si>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</si>
  <si>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</si>
  <si>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</si>
  <si>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</si>
  <si>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</si>
  <si>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</si>
  <si>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</si>
  <si>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</si>
  <si>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</si>
  <si>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</si>
  <si>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</si>
  <si>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</si>
  <si>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</si>
  <si>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</si>
  <si>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</si>
  <si>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</si>
  <si>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</si>
  <si>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</si>
  <si>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</si>
  <si>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</si>
  <si>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</si>
  <si>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</si>
  <si>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</si>
  <si>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</si>
  <si>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</si>
  <si>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</si>
  <si>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</si>
  <si>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</si>
  <si>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</si>
  <si>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</si>
  <si>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</si>
  <si>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</si>
  <si>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</si>
  <si>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</si>
  <si>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</si>
  <si>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</si>
  <si>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</si>
  <si>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</si>
  <si>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</si>
  <si>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</si>
  <si>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</si>
  <si>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</si>
  <si>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</si>
  <si>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</si>
  <si>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</si>
  <si>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</si>
  <si>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</si>
  <si>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</si>
  <si>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</si>
  <si>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</si>
  <si>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</si>
  <si>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</si>
  <si>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</si>
  <si>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</si>
  <si>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</si>
  <si>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</si>
  <si>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</si>
  <si>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</si>
  <si>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</si>
  <si>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</si>
  <si>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</si>
  <si>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</si>
  <si>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</si>
  <si>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</si>
  <si>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</si>
  <si>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</si>
  <si>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</si>
  <si>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</si>
  <si>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</si>
  <si>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</si>
  <si>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</si>
  <si>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</si>
  <si>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</si>
  <si>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</si>
  <si>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</si>
  <si>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</si>
  <si>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</si>
  <si>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</si>
  <si>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</si>
  <si>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</si>
  <si>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</si>
  <si>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</si>
  <si>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</si>
  <si>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</si>
  <si>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</si>
  <si>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</si>
  <si>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</si>
  <si>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</si>
  <si>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</si>
  <si>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</si>
  <si>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</si>
  <si>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</si>
  <si>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</si>
  <si>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</si>
  <si>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</si>
  <si>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</si>
  <si>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</si>
  <si>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</si>
  <si>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</si>
  <si>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</si>
  <si>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</si>
  <si>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</si>
  <si>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</si>
  <si>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</si>
  <si>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</si>
  <si>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</si>
  <si>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</si>
  <si>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</si>
  <si>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</si>
  <si>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</si>
  <si>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</si>
  <si>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</si>
  <si>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</si>
  <si>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</si>
  <si>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</si>
  <si>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</si>
  <si>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</si>
  <si>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</si>
  <si>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</si>
  <si>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</si>
  <si>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</si>
  <si>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</si>
  <si>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</si>
  <si>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</si>
  <si>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</si>
  <si>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</si>
  <si>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</si>
  <si>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</si>
  <si>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</si>
  <si>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</si>
  <si>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</si>
  <si>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</si>
  <si>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</si>
  <si>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</si>
  <si>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</si>
  <si>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</si>
  <si>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</si>
  <si>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</si>
  <si>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</si>
  <si>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</si>
  <si>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</si>
  <si>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</si>
  <si>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</si>
  <si>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</si>
  <si>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</si>
  <si>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</si>
  <si>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</si>
  <si>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</si>
  <si>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</si>
  <si>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</si>
  <si>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</si>
  <si>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</si>
  <si>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</si>
  <si>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</si>
  <si>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</si>
  <si>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</si>
  <si>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</si>
  <si>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</si>
  <si>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</si>
  <si>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</si>
  <si>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</si>
  <si>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</si>
  <si>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</si>
  <si>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</si>
  <si>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</si>
  <si>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</si>
  <si>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</si>
  <si>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</si>
  <si>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</si>
  <si>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</si>
  <si>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</si>
  <si>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</si>
  <si>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</si>
  <si>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</si>
  <si>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</si>
  <si>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</si>
  <si>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</si>
  <si>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</si>
  <si>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</si>
  <si>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</si>
  <si>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</si>
  <si>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</si>
  <si>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</si>
  <si>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</si>
  <si>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</si>
  <si>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</si>
  <si>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</si>
  <si>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</si>
  <si>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</si>
  <si>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</si>
  <si>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</si>
  <si>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</si>
  <si>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</si>
  <si>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</si>
  <si>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</si>
  <si>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</si>
  <si>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</si>
  <si>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</si>
  <si>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</si>
  <si>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</si>
  <si>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</si>
  <si>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</si>
  <si>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</si>
  <si>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</si>
  <si>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</si>
  <si>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</si>
  <si>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</si>
  <si>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</si>
  <si>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</si>
  <si>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</si>
  <si>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</si>
  <si>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</si>
  <si>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</si>
  <si>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</si>
  <si>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</si>
  <si>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</si>
  <si>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</si>
  <si>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</si>
  <si>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</si>
  <si>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</si>
  <si>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</si>
  <si>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</si>
  <si>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</si>
  <si>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</si>
  <si>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</si>
  <si>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</si>
  <si>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</si>
  <si>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</si>
  <si>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</si>
  <si>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</si>
  <si>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</si>
  <si>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</si>
  <si>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</si>
  <si>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</si>
  <si>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</si>
  <si>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</si>
  <si>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</si>
  <si>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</si>
  <si>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</si>
  <si>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</si>
  <si>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</si>
  <si>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</si>
  <si>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</si>
  <si>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</si>
  <si>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</si>
  <si>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</si>
  <si>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</si>
  <si>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</si>
  <si>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</si>
  <si>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</si>
  <si>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</si>
  <si>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</si>
  <si>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</si>
  <si>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</si>
  <si>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</si>
  <si>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</si>
  <si>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</si>
  <si>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</si>
  <si>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</si>
  <si>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</si>
  <si>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</si>
  <si>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</si>
  <si>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</si>
  <si>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</si>
  <si>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</si>
  <si>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</si>
  <si>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</si>
  <si>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</si>
  <si>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</si>
  <si>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</si>
  <si>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</si>
  <si>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</si>
  <si>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</si>
  <si>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</si>
  <si>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</si>
  <si>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</si>
  <si>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</si>
  <si>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</si>
  <si>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</si>
  <si>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</si>
  <si>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</si>
  <si>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</si>
  <si>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</si>
  <si>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</si>
  <si>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</si>
  <si>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</si>
  <si>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</si>
  <si>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</si>
  <si>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</si>
  <si>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</si>
  <si>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</si>
  <si>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</si>
  <si>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</si>
  <si>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</si>
  <si>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</si>
  <si>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</si>
  <si>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</si>
  <si>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</si>
  <si>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</si>
  <si>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</si>
  <si>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</si>
  <si>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</si>
  <si>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</si>
  <si>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</si>
  <si>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</si>
  <si>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</si>
  <si>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</si>
  <si>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</si>
  <si>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</si>
  <si>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</si>
  <si>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</si>
  <si>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</si>
  <si>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</si>
  <si>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</si>
  <si>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</si>
  <si>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</si>
  <si>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</si>
  <si>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</si>
  <si>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</si>
  <si>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</si>
  <si>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</si>
  <si>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</si>
  <si>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</si>
  <si>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</si>
  <si>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</si>
  <si>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</si>
  <si>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</si>
  <si>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</si>
  <si>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</si>
  <si>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</si>
  <si>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</si>
  <si>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</si>
  <si>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</si>
  <si>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</si>
  <si>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</si>
  <si>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</si>
  <si>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</si>
  <si>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</si>
  <si>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</si>
  <si>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</si>
  <si>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</si>
  <si>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</si>
  <si>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</si>
  <si>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</si>
  <si>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</si>
  <si>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</si>
  <si>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</si>
  <si>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</si>
  <si>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</si>
  <si>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</si>
  <si>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</si>
  <si>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</si>
  <si>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</si>
  <si>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</si>
  <si>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</si>
  <si>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</si>
  <si>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</si>
  <si>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</si>
  <si>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</si>
  <si>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</si>
  <si>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</si>
  <si>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</si>
  <si>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</si>
  <si>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</si>
  <si>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</si>
  <si>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</si>
  <si>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</si>
  <si>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</si>
  <si>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</si>
  <si>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</si>
  <si>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</si>
  <si>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</si>
  <si>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</si>
  <si>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</si>
  <si>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</si>
  <si>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</si>
  <si>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</si>
  <si>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</si>
  <si>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</si>
  <si>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</si>
  <si>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</si>
  <si>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</si>
  <si>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</si>
  <si>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</si>
  <si>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</si>
  <si>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</si>
  <si>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</si>
  <si>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</si>
  <si>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</si>
  <si>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</si>
  <si>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</si>
  <si>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</si>
  <si>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</si>
  <si>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</si>
  <si>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</si>
  <si>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</si>
  <si>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</si>
  <si>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</si>
  <si>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</si>
  <si>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</si>
  <si>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</si>
  <si>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</si>
  <si>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</si>
  <si>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</si>
  <si>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</si>
  <si>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</si>
  <si>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</si>
  <si>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</si>
  <si>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</si>
  <si>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</si>
  <si>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</si>
  <si>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</si>
  <si>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</si>
  <si>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</si>
  <si>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</si>
  <si>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</si>
  <si>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</si>
  <si>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</si>
  <si>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</si>
  <si>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</si>
  <si>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</si>
  <si>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</si>
  <si>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</si>
  <si>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</si>
  <si>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</si>
  <si>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</si>
  <si>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</si>
  <si>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</si>
  <si>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</si>
  <si>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</si>
  <si>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</si>
  <si>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</si>
  <si>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</si>
  <si>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</si>
  <si>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</si>
  <si>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</si>
  <si>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</si>
  <si>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</si>
  <si>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</si>
  <si>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</si>
  <si>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</si>
  <si>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</si>
  <si>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</si>
  <si>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</si>
  <si>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</si>
  <si>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</si>
  <si>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</si>
  <si>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</si>
  <si>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</si>
  <si>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</si>
  <si>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</si>
  <si>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</si>
  <si>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</si>
  <si>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</si>
  <si>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</si>
  <si>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</si>
  <si>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</si>
  <si>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</si>
  <si>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</si>
  <si>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</si>
  <si>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</si>
  <si>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</si>
  <si>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</si>
  <si>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</si>
  <si>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</si>
  <si>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</si>
  <si>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</si>
  <si>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</si>
  <si>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</si>
  <si>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</si>
  <si>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</si>
  <si>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</si>
  <si>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</si>
  <si>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</si>
  <si>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</si>
  <si>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</si>
  <si>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</si>
  <si>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</si>
  <si>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</si>
  <si>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</si>
  <si>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</si>
  <si>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</si>
  <si>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</si>
  <si>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</si>
  <si>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</si>
  <si>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</si>
  <si>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</si>
  <si>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</si>
  <si>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</si>
  <si>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</si>
  <si>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</si>
  <si>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</si>
  <si>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</si>
  <si>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</si>
  <si>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</si>
  <si>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</si>
  <si>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</si>
  <si>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</si>
  <si>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</si>
  <si>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</si>
  <si>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</si>
  <si>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</si>
  <si>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</si>
  <si>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</si>
  <si>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</si>
  <si>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</si>
  <si>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</si>
  <si>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</si>
  <si>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</si>
  <si>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</si>
  <si>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</si>
  <si>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</si>
  <si>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</si>
  <si>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</si>
  <si>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</si>
  <si>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</si>
  <si>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</si>
  <si>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</si>
  <si>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</si>
  <si>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</si>
  <si>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</si>
  <si>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</si>
  <si>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</si>
  <si>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</si>
  <si>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</si>
  <si>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</si>
  <si>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</si>
  <si>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</si>
  <si>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</si>
  <si>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</si>
  <si>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</si>
  <si>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</si>
  <si>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</si>
  <si>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</si>
  <si>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</si>
  <si>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</si>
  <si>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</si>
  <si>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</si>
  <si>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</si>
  <si>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</si>
  <si>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</si>
  <si>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</si>
  <si>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</si>
  <si>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</si>
  <si>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</si>
  <si>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</si>
  <si>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</si>
  <si>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</si>
  <si>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</si>
  <si>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</si>
  <si>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</si>
  <si>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</si>
  <si>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</si>
  <si>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</si>
  <si>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</si>
  <si>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</si>
  <si>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</si>
  <si>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</si>
  <si>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</si>
  <si>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</si>
  <si>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</si>
  <si>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</si>
  <si>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</si>
  <si>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</si>
  <si>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</si>
  <si>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</si>
  <si>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</si>
  <si>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</si>
  <si>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</si>
  <si>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</si>
  <si>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</si>
  <si>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</si>
  <si>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</si>
  <si>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</si>
  <si>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</si>
  <si>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</si>
  <si>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</si>
  <si>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</si>
  <si>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</si>
  <si>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</si>
  <si>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</si>
  <si>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</si>
  <si>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</si>
  <si>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</si>
  <si>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</si>
  <si>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</si>
  <si>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</si>
  <si>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</si>
  <si>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</si>
  <si>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</si>
  <si>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</si>
  <si>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</si>
  <si>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</si>
  <si>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</si>
  <si>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</si>
  <si>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</si>
  <si>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</si>
  <si>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</si>
  <si>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</si>
  <si>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</si>
  <si>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</si>
  <si>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</si>
  <si>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</si>
  <si>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</si>
  <si>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</si>
  <si>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</si>
  <si>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</si>
  <si>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</si>
  <si>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</si>
  <si>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</si>
  <si>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</si>
  <si>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</si>
  <si>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</si>
  <si>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</si>
  <si>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</si>
  <si>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</si>
  <si>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</si>
  <si>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</si>
  <si>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</si>
  <si>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</si>
  <si>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</si>
  <si>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</si>
  <si>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</si>
  <si>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</si>
  <si>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</si>
  <si>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</si>
  <si>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</si>
  <si>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</si>
  <si>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</si>
  <si>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</si>
  <si>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</si>
  <si>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</si>
  <si>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</si>
  <si>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</si>
  <si>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</si>
  <si>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</si>
  <si>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</si>
  <si>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</si>
  <si>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</si>
  <si>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</si>
  <si>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</si>
  <si>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</si>
  <si>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</si>
  <si>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</si>
  <si>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</si>
  <si>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</si>
  <si>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</si>
  <si>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</si>
  <si>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</si>
  <si>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</si>
  <si>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</si>
  <si>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</si>
  <si>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</si>
  <si>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</si>
  <si>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</si>
  <si>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</si>
  <si>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</si>
  <si>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</si>
  <si>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</si>
  <si>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</si>
  <si>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</si>
  <si>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</si>
  <si>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</si>
  <si>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</si>
  <si>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</si>
  <si>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</si>
  <si>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</si>
  <si>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</si>
  <si>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</si>
  <si>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</si>
  <si>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</si>
  <si>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</si>
  <si>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</si>
  <si>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</si>
  <si>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</si>
  <si>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</si>
  <si>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</si>
  <si>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</si>
  <si>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</si>
  <si>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</si>
  <si>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</si>
  <si>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</si>
  <si>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</si>
  <si>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</si>
  <si>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</si>
  <si>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</si>
  <si>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</si>
  <si>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</si>
  <si>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</si>
  <si>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</si>
  <si>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</si>
  <si>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</si>
  <si>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</si>
  <si>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</si>
  <si>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</si>
  <si>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</si>
  <si>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</si>
  <si>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</si>
  <si>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</si>
  <si>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</si>
  <si>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</si>
  <si>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</si>
  <si>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</si>
  <si>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</si>
  <si>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</si>
  <si>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</si>
  <si>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</si>
  <si>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</si>
  <si>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</si>
  <si>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</si>
  <si>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</si>
  <si>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</si>
  <si>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</si>
  <si>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</si>
  <si>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</si>
  <si>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</si>
  <si>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</si>
  <si>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</si>
  <si>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</si>
  <si>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</si>
  <si>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</si>
  <si>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</si>
  <si>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</si>
  <si>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</si>
  <si>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</si>
  <si>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</si>
  <si>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</si>
  <si>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</si>
  <si>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</si>
  <si>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</si>
  <si>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</si>
  <si>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</si>
  <si>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</si>
  <si>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</si>
  <si>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</si>
  <si>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</si>
  <si>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</si>
  <si>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</si>
  <si>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</si>
  <si>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</si>
  <si>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</si>
  <si>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</si>
  <si>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</si>
  <si>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</si>
  <si>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</si>
  <si>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</si>
  <si>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</si>
  <si>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</si>
  <si>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</si>
  <si>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</si>
  <si>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</si>
  <si>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</si>
  <si>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</si>
  <si>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</si>
  <si>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</si>
  <si>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</si>
  <si>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</si>
  <si>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</si>
  <si>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</si>
  <si>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</si>
  <si>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</si>
  <si>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</si>
  <si>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</si>
  <si>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</si>
  <si>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</si>
  <si>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</si>
  <si>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</si>
  <si>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</si>
  <si>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</si>
  <si>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</si>
  <si>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</si>
  <si>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</si>
  <si>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</si>
  <si>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</si>
  <si>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</si>
  <si>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</si>
  <si>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</si>
  <si>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</si>
  <si>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</si>
  <si>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</si>
  <si>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</si>
  <si>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</si>
  <si>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</si>
  <si>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</si>
  <si>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</si>
  <si>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</si>
  <si>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</si>
  <si>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</si>
  <si>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</si>
  <si>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</si>
  <si>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</si>
  <si>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</si>
  <si>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</si>
  <si>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</si>
  <si>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</si>
  <si>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</si>
  <si>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</si>
  <si>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</si>
  <si>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</si>
  <si>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</si>
  <si>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</si>
  <si>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</si>
  <si>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</si>
  <si>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</si>
  <si>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</si>
  <si>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</si>
  <si>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</si>
  <si>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</si>
  <si>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</si>
  <si>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</si>
  <si>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</si>
  <si>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</si>
  <si>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</si>
  <si>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</si>
  <si>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</si>
  <si>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</si>
  <si>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</si>
  <si>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</si>
  <si>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</si>
  <si>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</si>
  <si>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</si>
  <si>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</si>
  <si>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</si>
  <si>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</si>
  <si>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</si>
  <si>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</si>
  <si>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</si>
  <si>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</si>
  <si>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</si>
  <si>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</si>
  <si>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</si>
  <si>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</si>
  <si>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</si>
  <si>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</si>
  <si>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</si>
  <si>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</si>
  <si>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</si>
  <si>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</si>
  <si>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</si>
  <si>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</si>
  <si>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</si>
  <si>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</si>
  <si>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</si>
  <si>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</si>
  <si>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</si>
  <si>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</si>
  <si>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</si>
  <si>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</si>
  <si>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</si>
  <si>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</si>
  <si>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</si>
  <si>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</si>
  <si>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</si>
  <si>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</si>
  <si>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</si>
  <si>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</si>
  <si>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</si>
  <si>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</si>
  <si>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</si>
  <si>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</si>
  <si>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</si>
  <si>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</si>
  <si>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</si>
  <si>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</si>
  <si>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</si>
  <si>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</si>
  <si>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</si>
  <si>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</si>
  <si>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</si>
  <si>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</si>
  <si>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</si>
  <si>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</si>
  <si>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</si>
  <si>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</si>
  <si>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</si>
  <si>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</si>
  <si>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</si>
  <si>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</si>
  <si>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</si>
  <si>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</si>
  <si>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</si>
  <si>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</si>
  <si>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</si>
  <si>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</si>
  <si>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</si>
  <si>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</si>
  <si>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</si>
  <si>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</si>
  <si>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</si>
  <si>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</si>
  <si>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</si>
  <si>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</si>
  <si>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</si>
  <si>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</si>
  <si>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</si>
  <si>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</si>
  <si>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</si>
  <si>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</si>
  <si>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</si>
  <si>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</si>
  <si>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</si>
  <si>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</si>
  <si>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</si>
  <si>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</si>
  <si>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</si>
  <si>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</si>
  <si>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</si>
  <si>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</si>
  <si>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</si>
  <si>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</si>
  <si>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</si>
  <si>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</si>
  <si>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</si>
  <si>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</si>
  <si>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</si>
  <si>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</si>
  <si>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</si>
  <si>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</si>
  <si>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</si>
  <si>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</si>
  <si>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</si>
  <si>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</si>
  <si>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</si>
  <si>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</si>
  <si>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</si>
  <si>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</si>
  <si>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</si>
  <si>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</si>
  <si>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</si>
  <si>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</si>
  <si>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</si>
  <si>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</si>
  <si>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</si>
  <si>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</si>
  <si>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</si>
  <si>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</si>
  <si>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</si>
  <si>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</si>
  <si>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</si>
  <si>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</si>
  <si>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</si>
  <si>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</si>
  <si>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</si>
  <si>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</si>
  <si>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</si>
  <si>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</si>
  <si>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</si>
  <si>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</si>
  <si>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</si>
  <si>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</si>
  <si>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</si>
  <si>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</si>
  <si>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</si>
  <si>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</si>
  <si>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</si>
  <si>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</si>
  <si>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</si>
  <si>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</si>
  <si>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</si>
  <si>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</si>
  <si>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</si>
  <si>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</si>
  <si>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</si>
  <si>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</si>
  <si>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</si>
  <si>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</si>
  <si>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</si>
  <si>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</si>
  <si>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</si>
  <si>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</si>
  <si>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</si>
  <si>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</si>
  <si>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</si>
  <si>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</si>
  <si>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</si>
  <si>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</si>
  <si>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</si>
  <si>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</si>
  <si>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</si>
  <si>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</si>
  <si>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</si>
  <si>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</si>
  <si>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</si>
  <si>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</si>
  <si>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</si>
  <si>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</si>
  <si>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</si>
  <si>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</si>
  <si>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</si>
  <si>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</si>
  <si>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</si>
  <si>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</si>
  <si>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</si>
  <si>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</si>
  <si>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</si>
  <si>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</si>
  <si>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</si>
  <si>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</si>
  <si>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</si>
  <si>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</si>
  <si>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</si>
  <si>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</si>
  <si>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</si>
  <si>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</si>
  <si>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</si>
  <si>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</si>
  <si>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</si>
  <si>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</si>
  <si>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</si>
  <si>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</si>
  <si>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</si>
  <si>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</si>
  <si>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</si>
  <si>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</si>
  <si>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</si>
  <si>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</si>
  <si>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</si>
  <si>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</si>
  <si>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</si>
  <si>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</si>
  <si>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</si>
  <si>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</si>
  <si>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</si>
  <si>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</si>
  <si>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</si>
  <si>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</si>
  <si>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</si>
  <si>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</si>
  <si>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</si>
  <si>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</si>
  <si>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</si>
  <si>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</si>
  <si>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</si>
  <si>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</si>
  <si>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</si>
  <si>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</si>
  <si>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</si>
  <si>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</si>
  <si>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</si>
  <si>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</si>
  <si>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</si>
  <si>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</si>
  <si>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</si>
  <si>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</si>
  <si>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</si>
  <si>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</si>
  <si>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</si>
  <si>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</si>
  <si>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</si>
  <si>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</si>
  <si>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</si>
  <si>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</si>
  <si>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</si>
  <si>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</si>
  <si>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</si>
  <si>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</si>
  <si>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</si>
  <si>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</si>
  <si>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</si>
  <si>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</si>
  <si>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</si>
  <si>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</si>
  <si>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</si>
  <si>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</si>
  <si>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</si>
  <si>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</si>
  <si>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</si>
  <si>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</si>
  <si>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</si>
  <si>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</si>
  <si>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</si>
  <si>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</si>
  <si>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</si>
  <si>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</si>
  <si>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</si>
  <si>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</si>
  <si>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</si>
  <si>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</si>
  <si>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</si>
  <si>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</si>
  <si>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</si>
  <si>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</si>
  <si>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</si>
  <si>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</si>
  <si>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</si>
  <si>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</si>
  <si>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</si>
  <si>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</si>
  <si>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</si>
  <si>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</si>
  <si>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</si>
  <si>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</si>
  <si>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</si>
  <si>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</si>
  <si>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</si>
  <si>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</si>
  <si>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</si>
  <si>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</si>
  <si>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</si>
  <si>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</si>
  <si>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</si>
  <si>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</si>
  <si>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</si>
  <si>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</si>
  <si>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</si>
  <si>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</si>
  <si>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</si>
  <si>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</si>
  <si>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</si>
  <si>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</si>
  <si>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</si>
  <si>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</si>
  <si>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</si>
  <si>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</si>
  <si>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</si>
  <si>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</si>
  <si>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</si>
  <si>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</si>
  <si>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</si>
  <si>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</si>
  <si>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</si>
  <si>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</si>
  <si>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</si>
  <si>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</si>
  <si>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</si>
  <si>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</si>
  <si>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</si>
  <si>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</si>
  <si>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</si>
  <si>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</si>
  <si>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</si>
  <si>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</si>
  <si>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</si>
  <si>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</si>
  <si>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</si>
  <si>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</si>
  <si>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</si>
  <si>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</si>
  <si>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</si>
  <si>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</si>
  <si>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</si>
  <si>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</si>
  <si>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</si>
  <si>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</si>
  <si>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</si>
  <si>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</si>
  <si>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</si>
  <si>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</si>
  <si>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</si>
  <si>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</si>
  <si>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</si>
  <si>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</si>
  <si>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</si>
  <si>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</si>
  <si>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</si>
  <si>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</si>
  <si>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</si>
  <si>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</si>
  <si>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</si>
  <si>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</si>
  <si>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</si>
  <si>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</si>
  <si>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</si>
  <si>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</si>
  <si>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</si>
  <si>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</si>
  <si>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</si>
  <si>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</si>
  <si>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</si>
  <si>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</si>
  <si>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</si>
  <si>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</si>
  <si>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</si>
  <si>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</si>
  <si>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</si>
  <si>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</si>
  <si>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</si>
  <si>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</si>
  <si>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</si>
  <si>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</si>
  <si>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</si>
  <si>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</si>
  <si>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</si>
  <si>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</si>
  <si>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</si>
  <si>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</si>
  <si>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</si>
  <si>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</si>
  <si>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</si>
  <si>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</si>
  <si>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</si>
  <si>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</si>
  <si>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</si>
  <si>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</si>
  <si>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</si>
  <si>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</si>
  <si>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</si>
  <si>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</si>
  <si>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</si>
  <si>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</si>
  <si>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</si>
  <si>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</si>
  <si>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</si>
  <si>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</si>
  <si>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</si>
  <si>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</si>
  <si>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</si>
  <si>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</si>
  <si>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</si>
  <si>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</si>
  <si>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</si>
  <si>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</si>
  <si>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</si>
  <si>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</si>
  <si>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</si>
  <si>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</si>
  <si>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</si>
  <si>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</si>
  <si>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</si>
  <si>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</si>
  <si>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</si>
  <si>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</si>
  <si>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</si>
  <si>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</si>
  <si>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</si>
  <si>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</si>
  <si>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</si>
  <si>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</si>
  <si>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</si>
  <si>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</si>
  <si>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</si>
  <si>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</si>
  <si>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</si>
  <si>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</si>
  <si>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</si>
  <si>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</si>
  <si>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</si>
  <si>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</si>
  <si>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</si>
  <si>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</si>
  <si>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</si>
  <si>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</si>
  <si>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</si>
  <si>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</si>
  <si>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</si>
  <si>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</si>
  <si>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</si>
  <si>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</si>
  <si>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</si>
  <si>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</si>
  <si>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</si>
  <si>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</si>
  <si>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</si>
  <si>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</si>
  <si>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</si>
  <si>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</si>
  <si>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</si>
  <si>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</si>
  <si>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</si>
  <si>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</si>
  <si>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</si>
  <si>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</si>
  <si>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</si>
  <si>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</si>
  <si>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</si>
  <si>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</si>
  <si>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</si>
  <si>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</si>
  <si>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</si>
  <si>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</si>
  <si>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</si>
  <si>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</si>
  <si>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</si>
  <si>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</si>
  <si>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</si>
  <si>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</si>
  <si>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</si>
  <si>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</si>
  <si>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</si>
  <si>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</si>
  <si>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</si>
  <si>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</si>
  <si>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</si>
  <si>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</si>
  <si>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</si>
  <si>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</si>
  <si>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</si>
  <si>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</si>
  <si>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</si>
  <si>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</si>
  <si>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</si>
  <si>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</si>
  <si>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</si>
  <si>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</si>
  <si>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</si>
  <si>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</si>
  <si>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</si>
  <si>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</si>
  <si>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</si>
  <si>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</si>
  <si>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</si>
  <si>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</si>
  <si>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</si>
  <si>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</si>
  <si>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</si>
  <si>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</si>
  <si>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</si>
  <si>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</si>
  <si>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</si>
  <si>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</si>
  <si>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</si>
  <si>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</si>
  <si>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</si>
  <si>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</si>
  <si>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</si>
  <si>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</si>
  <si>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</si>
  <si>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</si>
  <si>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</si>
  <si>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</si>
  <si>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</si>
  <si>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</si>
  <si>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</si>
  <si>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</si>
  <si>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</si>
  <si>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</si>
  <si>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</si>
  <si>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</si>
  <si>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</si>
  <si>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</si>
  <si>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</si>
  <si>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</si>
  <si>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</si>
  <si>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</si>
  <si>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</si>
  <si>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</si>
  <si>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</si>
  <si>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</si>
  <si>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</si>
  <si>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</si>
  <si>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</si>
  <si>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</si>
  <si>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</si>
  <si>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</si>
  <si>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</si>
  <si>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</si>
  <si>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</si>
  <si>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</si>
  <si>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</si>
  <si>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</si>
  <si>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</si>
  <si>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</si>
  <si>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</si>
  <si>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</si>
  <si>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</si>
  <si>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</si>
  <si>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</si>
  <si>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</si>
  <si>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</si>
  <si>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</si>
  <si>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</si>
  <si>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</si>
  <si>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</si>
  <si>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</si>
  <si>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</si>
  <si>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</si>
  <si>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</si>
  <si>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</si>
  <si>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</si>
  <si>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</si>
  <si>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</si>
  <si>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</si>
  <si>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</si>
  <si>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</si>
  <si>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</si>
  <si>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</si>
  <si>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</si>
  <si>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</si>
  <si>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</si>
  <si>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</si>
  <si>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</si>
  <si>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</si>
  <si>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</si>
  <si>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</si>
  <si>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</si>
  <si>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</si>
  <si>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</si>
  <si>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</si>
  <si>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</si>
  <si>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</si>
  <si>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</si>
  <si>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</si>
  <si>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</si>
  <si>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</si>
  <si>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</si>
  <si>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</si>
  <si>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</si>
  <si>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</si>
  <si>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</si>
  <si>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</si>
  <si>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</si>
  <si>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</si>
  <si>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</si>
  <si>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</si>
  <si>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</si>
  <si>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</si>
  <si>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</si>
  <si>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</si>
  <si>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</si>
  <si>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</si>
  <si>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</si>
  <si>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</si>
  <si>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</si>
  <si>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</si>
  <si>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</si>
  <si>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</si>
  <si>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</si>
  <si>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</si>
  <si>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</si>
  <si>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</si>
  <si>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</si>
  <si>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</si>
  <si>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</si>
  <si>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</si>
  <si>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</si>
  <si>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</si>
  <si>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</si>
  <si>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</si>
  <si>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</si>
  <si>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</si>
  <si>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</si>
  <si>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</si>
  <si>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</si>
  <si>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</si>
  <si>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</si>
  <si>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</si>
  <si>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</si>
  <si>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</si>
  <si>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</si>
  <si>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</si>
  <si>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</si>
  <si>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</si>
  <si>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</si>
  <si>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</si>
  <si>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</si>
  <si>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</si>
  <si>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</si>
  <si>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</si>
  <si>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</si>
  <si>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</si>
  <si>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</si>
  <si>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</si>
  <si>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</si>
  <si>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</si>
  <si>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</si>
  <si>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</si>
  <si>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</si>
  <si>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</si>
  <si>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</si>
  <si>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</si>
  <si>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</si>
  <si>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</si>
  <si>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</si>
  <si>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</si>
  <si>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</si>
  <si>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</si>
  <si>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</si>
  <si>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</si>
  <si>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</si>
  <si>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</si>
  <si>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</si>
  <si>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</si>
  <si>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</si>
  <si>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</si>
  <si>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</si>
  <si>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</si>
  <si>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</si>
  <si>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</si>
  <si>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</si>
  <si>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</si>
  <si>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</si>
  <si>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</si>
  <si>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</si>
  <si>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</si>
  <si>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</si>
  <si>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</si>
  <si>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</si>
  <si>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</si>
  <si>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</si>
  <si>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</si>
  <si>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</si>
  <si>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</si>
  <si>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</si>
  <si>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</si>
  <si>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</si>
  <si>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</si>
  <si>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</si>
  <si>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</si>
  <si>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</si>
  <si>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</si>
  <si>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</si>
  <si>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</si>
  <si>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</si>
  <si>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</si>
  <si>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</si>
  <si>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</si>
  <si>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</si>
  <si>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</si>
  <si>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</si>
  <si>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</si>
  <si>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</si>
  <si>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</si>
  <si>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</si>
  <si>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</si>
  <si>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</si>
  <si>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</si>
  <si>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</si>
  <si>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</si>
  <si>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</si>
  <si>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</si>
  <si>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</si>
  <si>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</si>
  <si>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</si>
  <si>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</si>
  <si>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</si>
  <si>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</si>
  <si>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</si>
  <si>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</si>
  <si>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</si>
  <si>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</si>
  <si>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</si>
  <si>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</si>
  <si>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</si>
  <si>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</si>
  <si>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</si>
  <si>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</si>
  <si>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</si>
  <si>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</si>
  <si>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</si>
  <si>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</si>
  <si>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</si>
  <si>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</si>
  <si>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</si>
  <si>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</si>
  <si>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</si>
  <si>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</si>
  <si>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</si>
  <si>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</si>
  <si>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</si>
  <si>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</si>
  <si>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</si>
  <si>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</si>
  <si>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</si>
  <si>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</si>
  <si>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</si>
  <si>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</si>
  <si>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</si>
  <si>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</si>
  <si>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</si>
  <si>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</si>
  <si>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</si>
  <si>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</si>
  <si>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</si>
  <si>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</si>
  <si>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</si>
  <si>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</si>
  <si>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</si>
  <si>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</si>
  <si>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</si>
  <si>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</si>
  <si>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</si>
  <si>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</si>
  <si>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</si>
  <si>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</si>
  <si>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</si>
  <si>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</si>
  <si>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</si>
  <si>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</si>
  <si>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</si>
  <si>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</si>
  <si>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</si>
  <si>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</si>
  <si>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</si>
  <si>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</si>
  <si>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</si>
  <si>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</si>
  <si>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</si>
  <si>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</si>
  <si>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</si>
  <si>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</si>
  <si>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</si>
  <si>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</si>
  <si>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</si>
  <si>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</si>
  <si>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</si>
  <si>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</si>
  <si>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</si>
  <si>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</si>
  <si>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</si>
  <si>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</si>
  <si>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</si>
  <si>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</si>
  <si>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</si>
  <si>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</si>
  <si>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</si>
  <si>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</si>
  <si>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</si>
  <si>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</si>
  <si>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</si>
  <si>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</si>
  <si>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</si>
  <si>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</si>
  <si>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</si>
  <si>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</si>
  <si>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</si>
  <si>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</si>
  <si>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</si>
  <si>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</si>
  <si>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</si>
  <si>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</si>
  <si>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</si>
  <si>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</si>
  <si>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</si>
  <si>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</si>
  <si>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</si>
  <si>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</si>
  <si>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</si>
  <si>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</si>
  <si>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</si>
  <si>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</si>
  <si>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</si>
  <si>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</si>
  <si>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</si>
  <si>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</si>
  <si>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</si>
  <si>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</si>
  <si>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</si>
  <si>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</si>
  <si>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</si>
  <si>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</si>
  <si>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</si>
  <si>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</si>
  <si>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</si>
  <si>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</si>
  <si>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</si>
  <si>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</si>
  <si>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</si>
  <si>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</si>
  <si>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</si>
  <si>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</si>
  <si>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</si>
  <si>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</si>
  <si>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</si>
  <si>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</si>
  <si>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</si>
  <si>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</si>
  <si>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</si>
  <si>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</si>
  <si>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</si>
  <si>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</si>
  <si>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</si>
  <si>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</si>
  <si>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</si>
  <si>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</si>
  <si>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</si>
  <si>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</si>
  <si>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</si>
  <si>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</si>
  <si>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</si>
  <si>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</si>
  <si>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</si>
  <si>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</si>
  <si>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</si>
  <si>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</si>
  <si>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</si>
  <si>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</si>
  <si>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</si>
  <si>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</si>
  <si>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</si>
  <si>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</si>
  <si>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</si>
  <si>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</si>
  <si>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</si>
  <si>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</si>
  <si>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</si>
  <si>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</si>
  <si>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</si>
  <si>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</si>
  <si>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</si>
  <si>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</si>
  <si>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</si>
  <si>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</si>
  <si>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</si>
  <si>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</si>
  <si>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</si>
  <si>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</si>
  <si>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</si>
  <si>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</si>
  <si>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</si>
  <si>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</si>
  <si>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</si>
  <si>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</si>
  <si>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</si>
  <si>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</si>
  <si>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</si>
  <si>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</si>
  <si>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</si>
  <si>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</si>
  <si>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</si>
  <si>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</si>
  <si>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</si>
  <si>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</si>
  <si>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</si>
  <si>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</si>
  <si>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</si>
  <si>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</si>
  <si>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</si>
  <si>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</si>
  <si>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</si>
  <si>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</si>
  <si>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</si>
  <si>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</si>
  <si>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</si>
  <si>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</si>
  <si>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</si>
  <si>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</si>
  <si>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</si>
  <si>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</si>
  <si>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</si>
  <si>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</si>
  <si>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</si>
  <si>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</si>
  <si>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</si>
  <si>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</si>
  <si>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</si>
  <si>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</si>
  <si>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</si>
  <si>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</si>
  <si>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</si>
  <si>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</si>
  <si>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</si>
  <si>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</si>
  <si>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</si>
  <si>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</si>
  <si>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</si>
  <si>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</si>
  <si>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</si>
  <si>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</si>
  <si>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</si>
  <si>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</si>
  <si>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</si>
  <si>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</si>
  <si>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</si>
  <si>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</si>
  <si>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</si>
  <si>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</si>
  <si>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</si>
  <si>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</si>
  <si>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</si>
  <si>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</si>
  <si>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</si>
  <si>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</si>
  <si>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</si>
  <si>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</si>
  <si>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</si>
  <si>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</si>
  <si>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</si>
  <si>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</si>
  <si>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</si>
  <si>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</si>
  <si>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</si>
  <si>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</si>
  <si>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</si>
  <si>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</si>
  <si>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</si>
  <si>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</si>
  <si>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</si>
  <si>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</si>
  <si>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</si>
  <si>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</si>
  <si>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</si>
  <si>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</si>
  <si>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</si>
  <si>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</si>
  <si>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</si>
  <si>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</si>
  <si>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</si>
  <si>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</si>
  <si>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</si>
  <si>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</si>
  <si>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</si>
  <si>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</si>
  <si>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</si>
  <si>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</si>
  <si>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</si>
  <si>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</si>
  <si>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</si>
  <si>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</si>
  <si>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</si>
  <si>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</si>
  <si>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</si>
  <si>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</si>
  <si>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</si>
  <si>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</si>
  <si>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</si>
  <si>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</si>
  <si>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</si>
  <si>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</si>
  <si>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</si>
  <si>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</si>
  <si>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</si>
  <si>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</si>
  <si>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</si>
  <si>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</si>
  <si>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</si>
  <si>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</si>
  <si>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</si>
  <si>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</si>
  <si>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</si>
  <si>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</si>
  <si>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</si>
  <si>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</si>
  <si>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</si>
  <si>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</si>
  <si>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</si>
  <si>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</si>
  <si>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</si>
  <si>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</si>
  <si>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</si>
  <si>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</si>
  <si>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</si>
  <si>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</si>
  <si>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</si>
  <si>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</si>
  <si>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</si>
  <si>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</si>
  <si>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</si>
  <si>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</si>
  <si>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</si>
  <si>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</si>
  <si>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</si>
  <si>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</si>
  <si>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</si>
  <si>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</si>
  <si>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</si>
  <si>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</si>
  <si>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</si>
  <si>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</si>
  <si>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</si>
  <si>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</si>
  <si>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</si>
  <si>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</si>
  <si>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</si>
  <si>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</si>
  <si>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</si>
  <si>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</si>
  <si>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</si>
  <si>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</si>
  <si>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</si>
  <si>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</si>
  <si>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</si>
  <si>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</si>
  <si>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</si>
  <si>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</si>
  <si>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</si>
  <si>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</si>
  <si>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</si>
  <si>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</si>
  <si>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</si>
  <si>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</si>
  <si>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</si>
  <si>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</si>
  <si>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</si>
  <si>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</si>
  <si>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</si>
  <si>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</si>
  <si>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</si>
  <si>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</si>
  <si>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</si>
  <si>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</si>
  <si>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</si>
  <si>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</si>
  <si>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</si>
  <si>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</si>
  <si>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</si>
  <si>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</si>
  <si>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</si>
  <si>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</si>
  <si>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</si>
  <si>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</si>
  <si>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</si>
  <si>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</si>
  <si>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</si>
  <si>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</si>
  <si>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</si>
  <si>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</si>
  <si>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</si>
  <si>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</si>
  <si>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</si>
  <si>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</si>
  <si>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</si>
  <si>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</si>
  <si>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</si>
  <si>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</si>
  <si>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</si>
  <si>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</si>
  <si>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</si>
  <si>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</si>
  <si>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</si>
  <si>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</si>
  <si>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</si>
  <si>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</si>
  <si>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</si>
  <si>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</si>
  <si>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</si>
  <si>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</si>
  <si>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</si>
  <si>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</si>
  <si>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</si>
  <si>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</si>
  <si>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</si>
  <si>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</si>
  <si>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</si>
  <si>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</si>
  <si>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</si>
  <si>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</si>
  <si>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</si>
  <si>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</si>
  <si>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</si>
  <si>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</si>
  <si>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</si>
  <si>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</si>
  <si>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</si>
  <si>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</si>
  <si>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</si>
  <si>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</si>
  <si>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</si>
  <si>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</si>
  <si>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</si>
  <si>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</si>
  <si>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</si>
  <si>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</si>
  <si>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</si>
  <si>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</si>
  <si>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</si>
  <si>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</si>
  <si>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</si>
  <si>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</si>
  <si>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</si>
  <si>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</si>
  <si>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</si>
  <si>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</si>
  <si>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</si>
  <si>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</si>
  <si>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</si>
  <si>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</si>
  <si>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</si>
  <si>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</si>
  <si>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</si>
  <si>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</si>
  <si>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</si>
  <si>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</si>
  <si>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</si>
  <si>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</si>
  <si>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</si>
  <si>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</si>
  <si>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</si>
  <si>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</si>
  <si>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</si>
  <si>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</si>
  <si>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</si>
  <si>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</si>
  <si>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</si>
  <si>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</si>
  <si>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</si>
  <si>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</si>
  <si>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</si>
  <si>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</si>
  <si>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</si>
  <si>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</si>
  <si>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</si>
  <si>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</si>
  <si>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</si>
  <si>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</si>
  <si>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</si>
  <si>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</si>
  <si>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</si>
  <si>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</si>
  <si>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</si>
  <si>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</si>
  <si>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</si>
  <si>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</si>
  <si>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</si>
  <si>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</si>
  <si>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</si>
  <si>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</si>
  <si>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</si>
  <si>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</si>
  <si>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</si>
  <si>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</si>
  <si>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</si>
  <si>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</si>
  <si>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</si>
  <si>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</si>
  <si>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</si>
  <si>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</si>
  <si>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</si>
  <si>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</si>
  <si>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</si>
  <si>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</si>
  <si>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</si>
  <si>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</si>
  <si>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</si>
  <si>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</si>
  <si>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</si>
  <si>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</si>
  <si>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</si>
  <si>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</si>
  <si>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</si>
  <si>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</si>
  <si>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</si>
  <si>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</si>
  <si>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</si>
  <si>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</si>
  <si>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</si>
  <si>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</si>
  <si>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</si>
  <si>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</si>
  <si>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</si>
  <si>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</si>
  <si>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</si>
  <si>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</si>
  <si>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</si>
  <si>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</si>
  <si>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</si>
  <si>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</si>
  <si>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</si>
  <si>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</si>
  <si>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</si>
  <si>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</si>
  <si>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</si>
  <si>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</si>
  <si>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</si>
  <si>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</si>
  <si>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</si>
  <si>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</si>
  <si>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</si>
  <si>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</si>
  <si>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</si>
  <si>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</si>
  <si>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</si>
  <si>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</si>
  <si>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</si>
  <si>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</si>
  <si>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</si>
  <si>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</si>
  <si>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</si>
  <si>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</si>
  <si>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</si>
  <si>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</si>
  <si>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</si>
  <si>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</si>
  <si>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</si>
  <si>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</si>
  <si>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</si>
  <si>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</si>
  <si>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</si>
  <si>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</si>
  <si>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</si>
  <si>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</si>
  <si>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</si>
  <si>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</si>
  <si>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</si>
  <si>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</si>
  <si>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</si>
  <si>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</si>
  <si>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</si>
  <si>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</si>
  <si>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</si>
  <si>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</si>
  <si>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</si>
  <si>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</si>
  <si>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</si>
  <si>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</si>
  <si>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</si>
  <si>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</si>
  <si>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</si>
  <si>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</si>
  <si>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</si>
  <si>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</si>
  <si>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</si>
  <si>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</si>
  <si>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</si>
  <si>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</si>
  <si>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</si>
  <si>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</si>
  <si>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</si>
  <si>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</si>
  <si>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</si>
  <si>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</si>
  <si>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</si>
  <si>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</si>
  <si>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</si>
  <si>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</si>
  <si>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</si>
  <si>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</si>
  <si>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</si>
  <si>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</si>
  <si>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</si>
  <si>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</si>
  <si>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</si>
  <si>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</si>
  <si>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</si>
  <si>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</si>
  <si>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</si>
  <si>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</si>
  <si>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</si>
  <si>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</si>
  <si>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</si>
  <si>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</si>
  <si>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</si>
  <si>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</si>
  <si>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</si>
  <si>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</si>
  <si>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</si>
  <si>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</si>
  <si>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</si>
  <si>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</si>
  <si>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</si>
  <si>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</si>
  <si>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</si>
  <si>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</si>
  <si>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</si>
  <si>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</si>
  <si>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</si>
  <si>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</si>
  <si>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</si>
  <si>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</si>
  <si>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</si>
  <si>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</si>
  <si>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</si>
  <si>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</si>
  <si>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</si>
  <si>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</si>
  <si>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</si>
  <si>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</si>
  <si>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</si>
  <si>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</si>
  <si>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</si>
  <si>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</si>
  <si>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</si>
  <si>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</si>
  <si>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</si>
  <si>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</si>
  <si>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</si>
  <si>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</si>
  <si>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</si>
  <si>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</si>
  <si>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</si>
  <si>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</si>
  <si>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</si>
  <si>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</si>
  <si>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</si>
  <si>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</si>
  <si>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</si>
  <si>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</si>
  <si>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</si>
  <si>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</si>
  <si>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</si>
  <si>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</si>
  <si>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</si>
  <si>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</si>
  <si>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</si>
  <si>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</si>
  <si>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</si>
  <si>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</si>
  <si>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</si>
  <si>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</si>
  <si>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</si>
  <si>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</si>
  <si>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</si>
  <si>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</si>
  <si>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</si>
  <si>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</si>
  <si>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</si>
  <si>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</si>
  <si>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</si>
  <si>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</si>
  <si>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</si>
  <si>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</si>
  <si>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</si>
  <si>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</si>
  <si>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</si>
  <si>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</si>
  <si>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</si>
  <si>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</si>
  <si>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</si>
  <si>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</si>
  <si>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</si>
  <si>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</si>
  <si>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</si>
  <si>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</si>
  <si>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</si>
  <si>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</si>
  <si>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</si>
  <si>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</si>
  <si>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</si>
  <si>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</si>
  <si>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</si>
  <si>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</si>
  <si>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</si>
  <si>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</si>
  <si>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</si>
  <si>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</si>
  <si>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</si>
  <si>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</si>
  <si>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</si>
  <si>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</si>
  <si>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</si>
  <si>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</si>
  <si>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</si>
  <si>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</si>
  <si>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</si>
  <si>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</si>
  <si>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</si>
  <si>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</si>
  <si>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</si>
  <si>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</si>
  <si>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</si>
  <si>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</si>
  <si>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</si>
  <si>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</si>
  <si>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</si>
  <si>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</si>
  <si>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</si>
  <si>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</si>
  <si>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</si>
  <si>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</si>
  <si>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</si>
  <si>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</si>
  <si>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</si>
  <si>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</si>
  <si>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</si>
  <si>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</si>
  <si>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</si>
  <si>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</si>
  <si>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</si>
  <si>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</si>
  <si>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</si>
  <si>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</si>
  <si>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</si>
  <si>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</si>
  <si>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</si>
  <si>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</si>
  <si>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</si>
  <si>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</si>
  <si>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</si>
  <si>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</si>
  <si>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</si>
  <si>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</si>
  <si>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</si>
  <si>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</si>
  <si>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</si>
  <si>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</si>
  <si>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</si>
  <si>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</si>
  <si>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</si>
  <si>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</si>
  <si>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</si>
  <si>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</si>
  <si>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</si>
  <si>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</si>
  <si>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</si>
  <si>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</si>
  <si>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</si>
  <si>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</si>
  <si>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</si>
  <si>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</si>
  <si>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</si>
  <si>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</si>
  <si>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</si>
  <si>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</si>
  <si>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</si>
  <si>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</si>
  <si>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</si>
  <si>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</si>
  <si>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</si>
  <si>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</si>
  <si>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</si>
  <si>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</si>
  <si>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</si>
  <si>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</si>
  <si>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</si>
  <si>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</si>
  <si>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</si>
  <si>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</si>
  <si>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</si>
  <si>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</si>
  <si>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</si>
  <si>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</si>
  <si>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</si>
  <si>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</si>
  <si>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</si>
  <si>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</si>
  <si>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</si>
  <si>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</si>
  <si>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</si>
  <si>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</si>
  <si>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</si>
  <si>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</si>
  <si>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</si>
  <si>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</si>
  <si>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</si>
  <si>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</si>
  <si>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</si>
  <si>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</si>
  <si>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</si>
  <si>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</si>
  <si>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</si>
  <si>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</si>
  <si>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</si>
  <si>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</si>
  <si>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</si>
  <si>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</si>
  <si>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</si>
  <si>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</si>
  <si>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</si>
  <si>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</si>
  <si>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</si>
  <si>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</si>
  <si>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</si>
  <si>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</si>
  <si>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</si>
  <si>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</si>
  <si>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</si>
  <si>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</si>
  <si>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</si>
  <si>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</si>
  <si>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</si>
  <si>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</si>
  <si>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</si>
  <si>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</si>
  <si>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</si>
  <si>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</si>
  <si>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</si>
  <si>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</si>
  <si>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</si>
  <si>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</si>
  <si>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</si>
  <si>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</si>
  <si>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</si>
  <si>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</si>
  <si>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</si>
  <si>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</si>
  <si>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</si>
  <si>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</si>
  <si>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</si>
  <si>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</si>
  <si>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</si>
  <si>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</si>
  <si>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</si>
  <si>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</si>
  <si>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</si>
  <si>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</si>
  <si>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</si>
  <si>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</si>
  <si>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</si>
  <si>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</si>
  <si>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</si>
  <si>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</si>
  <si>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</si>
  <si>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</si>
  <si>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</si>
  <si>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</si>
  <si>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</si>
  <si>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</si>
  <si>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</si>
  <si>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</si>
  <si>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</si>
  <si>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</si>
  <si>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</si>
  <si>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</si>
  <si>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</si>
  <si>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</si>
  <si>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</si>
  <si>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</si>
  <si>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</si>
  <si>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</si>
  <si>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</si>
  <si>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</si>
  <si>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</si>
  <si>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</si>
  <si>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</si>
  <si>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</si>
  <si>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</si>
  <si>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</si>
  <si>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</si>
  <si>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</si>
  <si>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</si>
  <si>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</si>
  <si>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</si>
  <si>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</si>
  <si>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</si>
  <si>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</si>
  <si>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</si>
  <si>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</si>
  <si>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</si>
  <si>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</si>
  <si>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</si>
  <si>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</si>
  <si>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</si>
  <si>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</si>
  <si>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</si>
  <si>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</si>
  <si>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</si>
  <si>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</si>
  <si>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</si>
  <si>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</si>
  <si>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</si>
  <si>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</si>
  <si>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</si>
  <si>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</si>
  <si>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</si>
  <si>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</si>
  <si>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</si>
  <si>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</si>
  <si>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</si>
  <si>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</si>
  <si>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</si>
  <si>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</si>
  <si>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</si>
  <si>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</si>
  <si>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</si>
  <si>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</si>
  <si>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</si>
  <si>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</si>
  <si>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</si>
  <si>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</si>
  <si>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</si>
  <si>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</si>
  <si>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</si>
  <si>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</si>
  <si>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</si>
  <si>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</si>
  <si>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</si>
  <si>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</si>
  <si>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</si>
  <si>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</si>
  <si>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</si>
  <si>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</si>
  <si>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</si>
  <si>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</si>
  <si>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</si>
  <si>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</si>
  <si>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</si>
  <si>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</si>
  <si>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</si>
  <si>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</si>
  <si>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</si>
  <si>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</si>
  <si>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</si>
  <si>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</si>
  <si>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</si>
  <si>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</si>
  <si>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</si>
  <si>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</si>
  <si>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</si>
  <si>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</si>
  <si>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</si>
  <si>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</si>
  <si>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</si>
  <si>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</si>
  <si>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</si>
  <si>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</si>
  <si>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</si>
  <si>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</si>
  <si>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</si>
  <si>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</si>
  <si>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</si>
  <si>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</si>
  <si>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</si>
  <si>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</si>
  <si>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</si>
  <si>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</si>
  <si>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</si>
  <si>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</si>
  <si>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</si>
  <si>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</si>
  <si>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</si>
  <si>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</si>
  <si>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</si>
  <si>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</si>
  <si>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</si>
  <si>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</si>
  <si>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</si>
  <si>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</si>
  <si>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</si>
  <si>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</si>
  <si>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</si>
  <si>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</si>
  <si>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</si>
  <si>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</si>
  <si>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</si>
  <si>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</si>
  <si>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</si>
  <si>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</si>
  <si>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</si>
  <si>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</si>
  <si>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</si>
  <si>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</si>
  <si>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</si>
  <si>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</si>
  <si>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</si>
  <si>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</si>
  <si>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</si>
  <si>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</si>
  <si>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</si>
  <si>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</si>
  <si>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</si>
  <si>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</si>
  <si>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</si>
  <si>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</si>
  <si>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</si>
  <si>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</si>
  <si>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</si>
  <si>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</si>
  <si>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</si>
  <si>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</si>
  <si>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</si>
  <si>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</si>
  <si>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</si>
  <si>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</si>
  <si>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</si>
  <si>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</si>
  <si>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</si>
  <si>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</si>
  <si>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</si>
  <si>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</si>
  <si>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</si>
  <si>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</si>
  <si>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</si>
  <si>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</si>
  <si>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</si>
  <si>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</si>
  <si>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</si>
  <si>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</si>
  <si>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</si>
  <si>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</si>
  <si>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</si>
  <si>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</si>
  <si>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</si>
  <si>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</si>
  <si>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</si>
  <si>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</si>
  <si>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</si>
  <si>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</si>
  <si>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</si>
  <si>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</si>
  <si>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</si>
  <si>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</si>
  <si>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</si>
  <si>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</si>
  <si>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</si>
  <si>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</si>
  <si>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</si>
  <si>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</si>
  <si>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</si>
  <si>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</si>
  <si>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</si>
  <si>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</si>
  <si>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</si>
  <si>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</si>
  <si>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</si>
  <si>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</si>
  <si>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</si>
  <si>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</si>
  <si>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</si>
  <si>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</si>
  <si>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</si>
  <si>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</si>
  <si>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</si>
  <si>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</si>
  <si>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</si>
  <si>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</si>
  <si>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</si>
  <si>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</si>
  <si>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</si>
  <si>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</si>
  <si>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</si>
  <si>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</si>
  <si>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</si>
  <si>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</si>
  <si>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</si>
  <si>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</si>
  <si>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</si>
  <si>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</si>
  <si>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</si>
  <si>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</si>
  <si>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</si>
  <si>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</si>
  <si>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</si>
  <si>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</si>
  <si>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</si>
  <si>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</si>
  <si>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</si>
  <si>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</si>
  <si>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</si>
  <si>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</si>
  <si>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</si>
  <si>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</si>
  <si>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</si>
  <si>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</si>
  <si>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</si>
  <si>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</si>
  <si>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</si>
  <si>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</si>
  <si>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</si>
  <si>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</si>
  <si>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</si>
  <si>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</si>
  <si>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</si>
  <si>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</si>
  <si>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</si>
  <si>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</si>
  <si>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</si>
  <si>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</si>
  <si>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</si>
  <si>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</si>
  <si>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</si>
  <si>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</si>
  <si>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</si>
  <si>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</si>
  <si>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</si>
  <si>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</si>
  <si>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</si>
  <si>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</si>
  <si>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</si>
  <si>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</si>
  <si>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</si>
  <si>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</si>
  <si>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</si>
  <si>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</si>
  <si>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</si>
  <si>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</si>
  <si>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</si>
  <si>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</si>
  <si>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</si>
  <si>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</si>
  <si>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</si>
  <si>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</si>
  <si>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</si>
  <si>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</si>
  <si>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</si>
  <si>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</si>
  <si>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</si>
  <si>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</si>
  <si>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</si>
  <si>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</si>
  <si>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</si>
  <si>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</si>
  <si>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</si>
  <si>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</si>
  <si>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</si>
  <si>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</si>
  <si>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</si>
  <si>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</si>
  <si>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</si>
  <si>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</si>
  <si>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</si>
  <si>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</si>
  <si>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</si>
  <si>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</si>
  <si>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</si>
  <si>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</si>
  <si>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</si>
  <si>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</si>
  <si>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</si>
  <si>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</si>
  <si>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</si>
  <si>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</si>
  <si>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</si>
  <si>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</si>
  <si>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</si>
  <si>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</si>
  <si>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</si>
  <si>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</si>
  <si>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</si>
  <si>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</si>
  <si>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</si>
  <si>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</si>
  <si>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</si>
  <si>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</si>
  <si>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</si>
  <si>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</si>
  <si>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</si>
  <si>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</si>
  <si>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</si>
  <si>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</si>
  <si>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</si>
  <si>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</si>
  <si>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</si>
  <si>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</si>
  <si>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</si>
  <si>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</si>
  <si>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</si>
  <si>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</si>
  <si>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</si>
  <si>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</si>
  <si>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</si>
  <si>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</si>
  <si>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</si>
  <si>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</si>
  <si>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</si>
  <si>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</si>
  <si>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</si>
  <si>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</si>
  <si>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</si>
  <si>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</si>
  <si>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</si>
  <si>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</si>
  <si>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</si>
  <si>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</si>
  <si>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</si>
  <si>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</si>
  <si>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</si>
  <si>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</si>
  <si>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</si>
  <si>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</si>
  <si>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</si>
  <si>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</si>
  <si>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</si>
  <si>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</si>
  <si>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</si>
  <si>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</si>
  <si>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</si>
  <si>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</si>
  <si>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</si>
  <si>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</si>
  <si>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</si>
  <si>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</si>
  <si>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</si>
  <si>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</si>
  <si>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</si>
  <si>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</si>
  <si>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</si>
  <si>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</si>
  <si>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</si>
  <si>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</si>
  <si>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</si>
  <si>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</si>
  <si>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</si>
  <si>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</si>
  <si>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</si>
  <si>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</si>
  <si>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</si>
  <si>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</si>
  <si>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</si>
  <si>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</si>
  <si>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</si>
  <si>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</si>
  <si>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</si>
  <si>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</si>
  <si>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</si>
  <si>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</si>
  <si>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</si>
  <si>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</si>
  <si>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</si>
  <si>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</si>
  <si>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</si>
  <si>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</si>
  <si>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</si>
  <si>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</si>
  <si>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</si>
  <si>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</si>
  <si>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</si>
  <si>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</si>
  <si>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</si>
  <si>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</si>
  <si>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</si>
  <si>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</si>
  <si>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</si>
  <si>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</si>
  <si>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</si>
  <si>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</si>
  <si>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</si>
  <si>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</si>
  <si>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</si>
  <si>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</si>
  <si>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</si>
  <si>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</si>
  <si>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</si>
  <si>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</si>
  <si>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</si>
  <si>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</si>
  <si>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</si>
  <si>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</si>
  <si>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</si>
  <si>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</si>
  <si>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</si>
  <si>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</si>
  <si>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</si>
  <si>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</si>
  <si>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</si>
  <si>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</si>
  <si>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</si>
  <si>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</si>
  <si>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</si>
  <si>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</si>
  <si>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</si>
  <si>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</si>
  <si>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</si>
  <si>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</si>
  <si>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</si>
  <si>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</si>
  <si>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</si>
  <si>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</si>
  <si>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</si>
  <si>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</si>
  <si>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</si>
  <si>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</si>
  <si>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</si>
  <si>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</si>
  <si>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</si>
  <si>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</si>
  <si>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</si>
  <si>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</si>
  <si>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</si>
  <si>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</si>
  <si>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</si>
  <si>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</si>
  <si>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</si>
  <si>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</si>
  <si>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</si>
  <si>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</si>
  <si>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</si>
  <si>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</si>
  <si>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</si>
  <si>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</si>
  <si>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</si>
  <si>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</si>
  <si>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</si>
  <si>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</si>
  <si>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</si>
  <si>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</si>
  <si>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</si>
  <si>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</si>
  <si>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</si>
  <si>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</si>
  <si>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</si>
  <si>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</si>
  <si>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</si>
  <si>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</si>
  <si>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</si>
  <si>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</si>
  <si>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</si>
  <si>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</si>
  <si>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</si>
  <si>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</si>
  <si>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</si>
  <si>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</si>
  <si>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</si>
  <si>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</si>
  <si>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</si>
  <si>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</si>
  <si>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</si>
  <si>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</si>
  <si>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</si>
  <si>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</si>
  <si>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</si>
  <si>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</si>
  <si>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</si>
  <si>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</si>
  <si>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</si>
  <si>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</si>
  <si>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</si>
  <si>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</si>
  <si>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</si>
  <si>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</si>
  <si>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</si>
  <si>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</si>
  <si>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</si>
  <si>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</si>
  <si>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</si>
  <si>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</si>
  <si>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</si>
  <si>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</si>
  <si>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</si>
  <si>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</si>
  <si>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</si>
  <si>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</si>
  <si>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</si>
  <si>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</si>
  <si>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</si>
  <si>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</si>
  <si>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</si>
  <si>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</si>
  <si>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</si>
  <si>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</si>
  <si>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</si>
  <si>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</si>
  <si>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</si>
  <si>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</si>
  <si>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</si>
  <si>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</si>
  <si>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</si>
  <si>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</si>
  <si>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</si>
  <si>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</si>
  <si>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</si>
  <si>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</si>
  <si>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</si>
  <si>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</si>
  <si>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</si>
  <si>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</si>
  <si>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</si>
  <si>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</si>
  <si>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</si>
  <si>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</si>
  <si>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</si>
  <si>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</si>
  <si>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</si>
  <si>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</si>
  <si>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</si>
  <si>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</si>
  <si>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</si>
  <si>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</si>
  <si>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</si>
  <si>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</si>
  <si>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</si>
  <si>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</si>
  <si>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</si>
  <si>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</si>
  <si>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</si>
  <si>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</si>
  <si>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</si>
  <si>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</si>
  <si>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</si>
  <si>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</si>
  <si>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</si>
  <si>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</si>
  <si>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</si>
  <si>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</si>
  <si>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</si>
  <si>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</si>
  <si>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</si>
  <si>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</si>
  <si>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</si>
  <si>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</si>
  <si>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</si>
  <si>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</si>
  <si>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</si>
  <si>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</si>
  <si>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</si>
  <si>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</si>
  <si>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</si>
  <si>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</si>
  <si>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</si>
  <si>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</si>
  <si>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</si>
  <si>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</si>
  <si>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</si>
  <si>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</si>
  <si>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</si>
  <si>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</si>
  <si>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</si>
  <si>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</si>
  <si>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</si>
  <si>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</si>
  <si>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</si>
  <si>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</si>
  <si>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</si>
  <si>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</si>
  <si>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</si>
  <si>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</si>
  <si>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</si>
  <si>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</si>
  <si>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</si>
  <si>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</si>
  <si>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</si>
  <si>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</si>
  <si>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</si>
  <si>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</si>
  <si>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</si>
  <si>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</si>
  <si>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</si>
  <si>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</si>
  <si>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</si>
  <si>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</si>
  <si>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</si>
  <si>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</si>
  <si>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</si>
  <si>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</si>
  <si>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</si>
  <si>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</si>
  <si>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</si>
  <si>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</si>
  <si>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</si>
  <si>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</si>
  <si>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</si>
  <si>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</si>
  <si>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</si>
  <si>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</si>
  <si>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</si>
  <si>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</si>
  <si>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</si>
  <si>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</si>
  <si>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</si>
  <si>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</si>
  <si>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</si>
  <si>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</si>
  <si>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</si>
  <si>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</si>
  <si>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</si>
  <si>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</si>
  <si>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</si>
  <si>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</si>
  <si>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</si>
  <si>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</si>
  <si>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</si>
  <si>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</si>
  <si>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</si>
  <si>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</si>
  <si>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</si>
  <si>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</si>
  <si>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</si>
  <si>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</si>
  <si>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</si>
  <si>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</si>
  <si>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</si>
  <si>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</si>
  <si>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</si>
  <si>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</si>
  <si>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</si>
  <si>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</si>
  <si>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</si>
  <si>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</si>
  <si>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</si>
  <si>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</si>
  <si>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</si>
  <si>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</si>
  <si>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</si>
  <si>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</si>
  <si>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</si>
  <si>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</si>
  <si>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</si>
  <si>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</si>
  <si>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</si>
  <si>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</si>
  <si>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</si>
  <si>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</si>
  <si>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</si>
  <si>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</si>
  <si>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</si>
  <si>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</si>
  <si>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</si>
  <si>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</si>
  <si>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</si>
  <si>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</si>
  <si>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</si>
  <si>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</si>
  <si>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</si>
  <si>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</si>
  <si>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</si>
  <si>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</si>
  <si>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</si>
  <si>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</si>
  <si>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</si>
  <si>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</si>
  <si>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</si>
  <si>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</si>
  <si>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</si>
  <si>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</si>
  <si>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</si>
  <si>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</si>
  <si>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</si>
  <si>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</si>
  <si>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</si>
  <si>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</si>
  <si>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</si>
  <si>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</si>
  <si>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</si>
  <si>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</si>
  <si>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</si>
  <si>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</si>
  <si>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</si>
  <si>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</si>
  <si>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</si>
  <si>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</si>
  <si>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</si>
  <si>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</si>
  <si>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</si>
  <si>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</si>
  <si>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</si>
  <si>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</si>
  <si>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</si>
  <si>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</si>
  <si>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</si>
  <si>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</si>
  <si>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</si>
  <si>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</si>
  <si>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</si>
  <si>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</si>
  <si>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</si>
  <si>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</si>
  <si>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</si>
  <si>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</si>
  <si>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</si>
  <si>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</si>
  <si>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</si>
  <si>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</si>
  <si>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</si>
  <si>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</si>
  <si>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</si>
  <si>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</si>
  <si>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</si>
  <si>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</si>
  <si>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</si>
  <si>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</si>
  <si>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</si>
  <si>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</si>
  <si>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</si>
  <si>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</si>
  <si>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</si>
  <si>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</si>
  <si>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</si>
  <si>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</si>
  <si>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</si>
  <si>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</si>
  <si>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</si>
  <si>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</si>
  <si>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</si>
  <si>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</si>
  <si>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</si>
  <si>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</si>
  <si>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</si>
  <si>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</si>
  <si>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</si>
  <si>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</si>
  <si>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</si>
  <si>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</si>
  <si>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</si>
  <si>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</si>
  <si>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</si>
  <si>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</si>
  <si>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</si>
  <si>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</si>
  <si>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</si>
  <si>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</si>
  <si>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</si>
  <si>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</si>
  <si>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</si>
  <si>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</si>
  <si>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</si>
  <si>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</si>
  <si>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</si>
  <si>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</si>
  <si>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</si>
  <si>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</si>
  <si>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</si>
  <si>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</si>
  <si>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</si>
  <si>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</si>
  <si>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</si>
  <si>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</si>
  <si>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</si>
  <si>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</si>
  <si>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</si>
  <si>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</si>
  <si>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</si>
  <si>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</si>
  <si>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</si>
  <si>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</si>
  <si>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</si>
  <si>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</si>
  <si>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</si>
  <si>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</si>
  <si>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</si>
  <si>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</si>
  <si>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</si>
  <si>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</si>
  <si>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</si>
  <si>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</si>
  <si>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</si>
  <si>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</si>
  <si>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</si>
  <si>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</si>
  <si>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</si>
  <si>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</si>
  <si>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</si>
  <si>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</si>
  <si>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</si>
  <si>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</si>
  <si>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</si>
  <si>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</si>
  <si>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</si>
  <si>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</si>
  <si>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</si>
  <si>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</si>
  <si>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</si>
  <si>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</si>
  <si>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</si>
  <si>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</si>
  <si>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</si>
  <si>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</si>
  <si>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</si>
  <si>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</si>
  <si>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</si>
  <si>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</si>
  <si>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</si>
  <si>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</si>
  <si>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</si>
  <si>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</si>
  <si>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</si>
  <si>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</si>
  <si>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</si>
  <si>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</si>
  <si>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</si>
  <si>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</si>
  <si>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</si>
  <si>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</si>
  <si>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</si>
  <si>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</si>
  <si>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</si>
  <si>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</si>
  <si>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</si>
  <si>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</si>
  <si>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</si>
  <si>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</si>
  <si>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</si>
  <si>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</si>
  <si>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</si>
  <si>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</si>
  <si>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</si>
  <si>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</si>
  <si>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</si>
  <si>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</si>
  <si>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</si>
  <si>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</si>
  <si>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</si>
  <si>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</si>
  <si>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</si>
  <si>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</si>
  <si>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</si>
  <si>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</si>
  <si>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</si>
  <si>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</si>
  <si>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</si>
  <si>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</si>
  <si>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</si>
  <si>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</si>
  <si>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</si>
  <si>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</si>
  <si>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</si>
  <si>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</si>
  <si>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</si>
  <si>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</si>
  <si>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</si>
  <si>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</si>
  <si>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</si>
  <si>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</si>
  <si>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</si>
  <si>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</si>
  <si>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</si>
  <si>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</si>
  <si>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</si>
  <si>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</si>
  <si>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</si>
  <si>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</si>
  <si>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</si>
  <si>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</si>
  <si>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</si>
  <si>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</si>
  <si>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</si>
  <si>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</si>
  <si>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</si>
  <si>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</si>
  <si>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</si>
  <si>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</si>
  <si>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</si>
  <si>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</si>
  <si>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</si>
  <si>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</si>
  <si>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</si>
  <si>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</si>
  <si>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</si>
  <si>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</si>
  <si>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</si>
  <si>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</si>
  <si>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</si>
  <si>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</si>
  <si>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</si>
  <si>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</si>
  <si>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</si>
  <si>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</si>
  <si>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</si>
  <si>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</si>
  <si>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</si>
  <si>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</si>
  <si>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</si>
  <si>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</si>
  <si>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</si>
  <si>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</si>
  <si>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</si>
  <si>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</si>
  <si>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</si>
  <si>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</si>
  <si>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</si>
  <si>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</si>
  <si>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</si>
  <si>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</si>
  <si>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</si>
  <si>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</si>
  <si>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</si>
  <si>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</si>
  <si>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</si>
  <si>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</si>
  <si>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</si>
  <si>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</si>
  <si>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</si>
  <si>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</si>
  <si>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</si>
  <si>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</si>
  <si>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</si>
  <si>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</si>
  <si>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</si>
  <si>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</si>
  <si>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</si>
  <si>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</si>
  <si>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</si>
  <si>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</si>
  <si>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</si>
  <si>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</si>
  <si>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</si>
  <si>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</si>
  <si>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</si>
  <si>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</si>
  <si>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</si>
  <si>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</si>
  <si>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</si>
  <si>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</si>
  <si>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</si>
  <si>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</si>
  <si>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</si>
  <si>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</si>
  <si>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</si>
  <si>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</si>
  <si>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</si>
  <si>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</si>
  <si>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</si>
  <si>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</si>
  <si>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</si>
  <si>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</si>
  <si>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</si>
  <si>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</si>
  <si>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</si>
  <si>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</si>
  <si>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</si>
  <si>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</si>
  <si>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</si>
  <si>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</si>
  <si>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</si>
  <si>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</si>
  <si>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</si>
  <si>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</si>
  <si>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</si>
  <si>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</si>
  <si>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</si>
  <si>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</si>
  <si>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</si>
  <si>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</si>
  <si>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</si>
  <si>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</si>
  <si>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</si>
  <si>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</si>
  <si>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</si>
  <si>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</si>
  <si>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</si>
  <si>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</si>
  <si>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</si>
  <si>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</si>
  <si>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</si>
  <si>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</si>
  <si>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</si>
  <si>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</si>
  <si>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</si>
  <si>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</si>
  <si>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</si>
  <si>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</si>
  <si>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</si>
  <si>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</si>
  <si>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</si>
  <si>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</si>
  <si>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</si>
  <si>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</si>
  <si>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</si>
  <si>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</si>
  <si>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</si>
  <si>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</si>
  <si>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</si>
  <si>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</si>
  <si>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</si>
  <si>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</si>
  <si>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</si>
  <si>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</si>
  <si>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</si>
  <si>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</si>
  <si>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</si>
  <si>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</si>
  <si>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</si>
  <si>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</si>
  <si>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</si>
  <si>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</si>
  <si>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</si>
  <si>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</si>
  <si>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</si>
  <si>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</si>
  <si>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</si>
  <si>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</si>
  <si>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</si>
  <si>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</si>
  <si>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</si>
  <si>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</si>
  <si>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</si>
  <si>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</si>
  <si>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</si>
  <si>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</si>
  <si>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</si>
  <si>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</si>
  <si>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</si>
  <si>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</si>
  <si>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</si>
  <si>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</si>
  <si>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</si>
  <si>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</si>
  <si>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</si>
  <si>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</si>
  <si>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</si>
  <si>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</si>
  <si>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</si>
  <si>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</si>
  <si>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</si>
  <si>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</si>
  <si>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</si>
  <si>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</si>
  <si>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</si>
  <si>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</si>
  <si>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</si>
  <si>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</si>
  <si>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</si>
  <si>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</si>
  <si>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</si>
  <si>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</si>
  <si>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</si>
  <si>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</si>
  <si>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</si>
  <si>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</si>
  <si>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</si>
  <si>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</si>
  <si>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</si>
  <si>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</si>
  <si>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</si>
  <si>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</si>
  <si>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</si>
  <si>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</si>
  <si>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</si>
  <si>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</si>
  <si>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</si>
  <si>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</si>
  <si>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</si>
  <si>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</si>
  <si>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</si>
  <si>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</si>
  <si>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</si>
  <si>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</si>
  <si>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</si>
  <si>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</si>
  <si>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</si>
  <si>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</si>
  <si>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</si>
  <si>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</si>
  <si>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</si>
  <si>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</si>
  <si>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</si>
  <si>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</si>
  <si>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</si>
  <si>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</si>
  <si>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</si>
  <si>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</si>
  <si>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</si>
  <si>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</si>
  <si>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</si>
  <si>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</si>
  <si>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</si>
  <si>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</si>
  <si>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</si>
  <si>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</si>
  <si>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</si>
  <si>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</si>
  <si>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</si>
  <si>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</si>
  <si>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</si>
  <si>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</si>
  <si>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</si>
  <si>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</si>
  <si>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</si>
  <si>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</si>
  <si>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</si>
  <si>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</si>
  <si>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</si>
  <si>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</si>
  <si>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</si>
  <si>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</si>
  <si>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</si>
  <si>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</si>
  <si>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</si>
  <si>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</si>
  <si>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</si>
  <si>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</si>
  <si>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</si>
  <si>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</si>
  <si>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</si>
  <si>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</si>
  <si>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</si>
  <si>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</si>
  <si>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</si>
  <si>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</si>
  <si>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</si>
  <si>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</si>
  <si>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</si>
  <si>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</si>
  <si>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</si>
  <si>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</si>
  <si>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</si>
  <si>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</si>
  <si>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</si>
  <si>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</si>
  <si>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</si>
  <si>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</si>
  <si>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</si>
  <si>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</si>
  <si>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</si>
  <si>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</si>
  <si>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</si>
  <si>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</si>
  <si>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</si>
  <si>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</si>
  <si>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</si>
  <si>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</si>
  <si>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</si>
  <si>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</si>
  <si>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</si>
  <si>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</si>
  <si>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</si>
  <si>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</si>
  <si>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</si>
  <si>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</si>
  <si>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</si>
  <si>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</si>
  <si>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</si>
  <si>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</si>
  <si>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</si>
  <si>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</si>
  <si>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</si>
  <si>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</si>
  <si>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</si>
  <si>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</si>
  <si>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</si>
  <si>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</si>
  <si>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</si>
  <si>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</si>
  <si>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</si>
  <si>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</si>
  <si>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</si>
  <si>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</si>
  <si>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</si>
  <si>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</si>
  <si>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</si>
  <si>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</si>
  <si>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</si>
  <si>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</si>
  <si>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</si>
  <si>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</si>
  <si>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</si>
  <si>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</si>
  <si>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</si>
  <si>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</si>
  <si>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</si>
  <si>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</si>
  <si>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</si>
  <si>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</si>
  <si>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</si>
  <si>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</si>
  <si>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</si>
  <si>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</si>
  <si>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</si>
  <si>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</si>
  <si>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</si>
  <si>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</si>
  <si>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</si>
  <si>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</si>
  <si>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</si>
  <si>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</si>
  <si>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</si>
  <si>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</si>
  <si>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</si>
  <si>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</si>
  <si>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</si>
  <si>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</si>
  <si>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</si>
  <si>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</si>
  <si>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</si>
  <si>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</si>
  <si>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</si>
  <si>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</si>
  <si>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</si>
  <si>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</si>
  <si>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</si>
  <si>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</si>
  <si>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</si>
  <si>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</si>
  <si>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</si>
  <si>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</si>
  <si>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</si>
  <si>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</si>
  <si>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</si>
  <si>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</si>
  <si>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</si>
  <si>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</si>
  <si>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</si>
  <si>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</si>
  <si>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</si>
  <si>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</si>
  <si>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</si>
  <si>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</si>
  <si>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</si>
  <si>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</si>
  <si>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</si>
  <si>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</si>
  <si>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</si>
  <si>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</si>
  <si>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</si>
  <si>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</si>
  <si>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</si>
  <si>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</si>
  <si>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</si>
  <si>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</si>
  <si>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</si>
  <si>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</si>
  <si>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</si>
  <si>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</si>
  <si>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</si>
  <si>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</si>
  <si>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</si>
  <si>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</si>
  <si>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</si>
  <si>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</si>
  <si>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</si>
  <si>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</si>
  <si>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</si>
  <si>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</si>
  <si>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</si>
  <si>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</si>
  <si>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</si>
  <si>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</si>
  <si>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</si>
  <si>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</si>
  <si>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</si>
  <si>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</si>
  <si>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</si>
  <si>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</si>
  <si>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</si>
  <si>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</si>
  <si>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</si>
  <si>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</si>
  <si>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</si>
  <si>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</si>
  <si>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</si>
  <si>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</si>
  <si>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</si>
  <si>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</si>
  <si>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</si>
  <si>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</si>
  <si>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</si>
  <si>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</si>
  <si>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</si>
  <si>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</si>
  <si>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</si>
  <si>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</si>
  <si>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</si>
  <si>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</si>
  <si>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</si>
  <si>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</si>
  <si>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</si>
  <si>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</si>
  <si>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</si>
  <si>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</si>
  <si>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</si>
  <si>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</si>
  <si>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</si>
  <si>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</si>
  <si>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</si>
  <si>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</si>
  <si>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</si>
  <si>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</si>
  <si>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</si>
  <si>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</si>
  <si>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</si>
  <si>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</si>
  <si>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</si>
  <si>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</si>
  <si>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</si>
  <si>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</si>
  <si>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</si>
  <si>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</si>
  <si>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</si>
  <si>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</si>
  <si>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</si>
  <si>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</si>
  <si>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</si>
  <si>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</si>
  <si>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</si>
  <si>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</si>
  <si>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</si>
  <si>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</si>
  <si>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</si>
  <si>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</si>
  <si>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</si>
  <si>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</si>
  <si>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</si>
  <si>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</si>
  <si>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</si>
  <si>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</si>
  <si>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</si>
  <si>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</si>
  <si>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</si>
  <si>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</si>
  <si>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</si>
  <si>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</si>
  <si>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</si>
  <si>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</si>
  <si>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</si>
  <si>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</si>
  <si>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</si>
  <si>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</si>
  <si>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</si>
  <si>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</si>
  <si>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</si>
  <si>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</si>
  <si>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</si>
  <si>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</si>
  <si>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</si>
  <si>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</si>
  <si>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</si>
  <si>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</si>
  <si>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</si>
  <si>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</si>
  <si>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</si>
  <si>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</si>
  <si>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</si>
  <si>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</si>
  <si>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</si>
  <si>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</si>
  <si>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</si>
  <si>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</si>
  <si>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</si>
  <si>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</si>
  <si>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</si>
  <si>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</si>
  <si>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</si>
  <si>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</si>
  <si>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</si>
  <si>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</si>
  <si>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</si>
  <si>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</si>
  <si>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</si>
  <si>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</si>
  <si>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</si>
  <si>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</si>
  <si>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</si>
  <si>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</si>
  <si>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</si>
  <si>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</si>
  <si>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</si>
  <si>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</si>
  <si>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</si>
  <si>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</si>
  <si>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</si>
  <si>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</si>
  <si>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</si>
  <si>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</si>
  <si>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</si>
  <si>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</si>
  <si>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</si>
  <si>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</si>
  <si>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</si>
  <si>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</si>
  <si>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</si>
  <si>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</si>
  <si>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</si>
  <si>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</si>
  <si>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</si>
  <si>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</si>
  <si>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</si>
  <si>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</si>
  <si>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</si>
  <si>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</si>
  <si>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</si>
  <si>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</si>
  <si>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</si>
  <si>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</si>
  <si>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</si>
  <si>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</si>
  <si>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</si>
  <si>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</si>
  <si>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</si>
  <si>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</si>
  <si>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</si>
  <si>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</si>
  <si>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</si>
  <si>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</si>
  <si>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</si>
  <si>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</si>
  <si>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</si>
  <si>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</si>
  <si>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</si>
  <si>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</si>
  <si>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</si>
  <si>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</si>
  <si>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</si>
  <si>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</si>
  <si>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</si>
  <si>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</si>
  <si>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</si>
  <si>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</si>
  <si>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</si>
  <si>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</si>
  <si>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</si>
  <si>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</si>
  <si>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</si>
  <si>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</si>
  <si>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</si>
  <si>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</si>
  <si>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</si>
  <si>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</si>
  <si>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</si>
  <si>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</si>
  <si>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</si>
  <si>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</si>
  <si>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</si>
  <si>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</si>
  <si>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</si>
  <si>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</si>
  <si>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</si>
  <si>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</si>
  <si>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</si>
  <si>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</si>
  <si>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</si>
  <si>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</si>
  <si>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</si>
  <si>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</si>
  <si>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</si>
  <si>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</si>
  <si>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</si>
  <si>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</si>
  <si>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</si>
  <si>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</si>
  <si>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</si>
  <si>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</si>
  <si>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</si>
  <si>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</si>
  <si>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</si>
  <si>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</si>
  <si>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</si>
  <si>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</si>
  <si>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</si>
  <si>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</si>
  <si>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</si>
  <si>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</si>
  <si>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</si>
  <si>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</si>
  <si>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</si>
  <si>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</si>
  <si>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</si>
  <si>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</si>
  <si>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</si>
  <si>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</si>
  <si>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</si>
  <si>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</si>
  <si>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</si>
  <si>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</si>
  <si>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</si>
  <si>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</si>
  <si>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</si>
  <si>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</si>
  <si>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</si>
  <si>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</si>
  <si>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</si>
  <si>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</si>
  <si>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</si>
  <si>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</si>
  <si>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</si>
  <si>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</si>
  <si>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</si>
  <si>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</si>
  <si>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</si>
  <si>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</si>
  <si>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</si>
  <si>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</si>
  <si>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</si>
  <si>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</si>
  <si>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</si>
  <si>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</si>
  <si>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</si>
  <si>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</si>
  <si>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</si>
  <si>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</si>
  <si>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</si>
  <si>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</si>
  <si>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</si>
  <si>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</si>
  <si>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</si>
  <si>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</si>
  <si>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</si>
  <si>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</si>
  <si>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</si>
  <si>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</si>
  <si>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</si>
  <si>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</si>
  <si>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</si>
  <si>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</si>
  <si>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</si>
  <si>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</si>
  <si>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</si>
  <si>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</si>
  <si>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</si>
  <si>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</si>
  <si>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</si>
  <si>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</si>
  <si>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</si>
  <si>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</si>
  <si>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</si>
  <si>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</si>
  <si>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</si>
  <si>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</si>
  <si>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</si>
  <si>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</si>
  <si>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</si>
  <si>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</si>
  <si>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</si>
  <si>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</si>
  <si>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</si>
  <si>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</si>
  <si>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</si>
  <si>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</si>
  <si>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</si>
  <si>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</si>
  <si>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</si>
  <si>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</si>
  <si>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</si>
  <si>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</si>
  <si>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</si>
  <si>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</si>
  <si>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</si>
  <si>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</si>
  <si>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</si>
  <si>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</si>
  <si>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</si>
  <si>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</si>
  <si>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</si>
  <si>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</si>
  <si>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</si>
  <si>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</si>
  <si>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</si>
  <si>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</si>
  <si>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</si>
  <si>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</si>
  <si>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</si>
  <si>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</si>
  <si>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</si>
  <si>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</si>
  <si>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</si>
  <si>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</si>
  <si>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</si>
  <si>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</si>
  <si>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</si>
  <si>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</si>
  <si>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</si>
  <si>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</si>
  <si>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</si>
  <si>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</si>
  <si>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</si>
  <si>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</si>
  <si>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</si>
  <si>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</si>
  <si>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</si>
  <si>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</si>
  <si>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</si>
  <si>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</si>
  <si>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</si>
  <si>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</si>
  <si>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</si>
  <si>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</si>
  <si>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</si>
  <si>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</si>
  <si>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</si>
  <si>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</si>
  <si>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</si>
  <si>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</si>
  <si>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</si>
  <si>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</si>
  <si>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</si>
  <si>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</si>
  <si>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</si>
  <si>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</si>
  <si>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</si>
  <si>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</si>
  <si>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</si>
  <si>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</si>
  <si>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</si>
  <si>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</si>
  <si>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</si>
  <si>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</si>
  <si>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</si>
  <si>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</si>
  <si>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</si>
  <si>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</si>
  <si>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</si>
  <si>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</si>
  <si>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</si>
  <si>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</si>
  <si>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</si>
  <si>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</si>
  <si>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</si>
  <si>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</si>
  <si>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</si>
  <si>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</si>
  <si>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</si>
  <si>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</si>
  <si>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</si>
  <si>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</si>
  <si>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</si>
  <si>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</si>
  <si>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</si>
  <si>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</si>
  <si>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</si>
  <si>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</si>
  <si>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</si>
  <si>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</si>
  <si>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</si>
  <si>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</si>
  <si>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</si>
  <si>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</si>
  <si>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</si>
  <si>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</si>
  <si>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</si>
  <si>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</si>
  <si>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</si>
  <si>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</si>
  <si>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</si>
  <si>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</si>
  <si>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</si>
  <si>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</si>
  <si>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</si>
  <si>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</si>
  <si>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</si>
  <si>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</si>
  <si>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</si>
  <si>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</si>
  <si>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</si>
  <si>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</si>
  <si>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</si>
  <si>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</si>
  <si>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</si>
  <si>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</si>
  <si>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</si>
  <si>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</si>
  <si>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</si>
  <si>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</si>
  <si>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</si>
  <si>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</si>
  <si>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</si>
  <si>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</si>
  <si>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</si>
  <si>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</si>
  <si>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</si>
  <si>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</si>
  <si>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</si>
  <si>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</si>
  <si>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</si>
  <si>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</si>
  <si>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</si>
  <si>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</si>
  <si>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</si>
  <si>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</si>
  <si>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</si>
  <si>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</si>
  <si>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</si>
  <si>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</si>
  <si>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</si>
  <si>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</si>
  <si>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</si>
  <si>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</si>
  <si>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</si>
  <si>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</si>
  <si>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</si>
  <si>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</si>
  <si>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</si>
  <si>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</si>
  <si>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</si>
  <si>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</si>
  <si>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</si>
  <si>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</si>
  <si>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</si>
  <si>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</si>
  <si>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</si>
  <si>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</si>
  <si>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</si>
  <si>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</si>
  <si>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</si>
  <si>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</si>
  <si>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</si>
  <si>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</si>
  <si>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</si>
  <si>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</si>
  <si>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</si>
  <si>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</si>
  <si>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</si>
  <si>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</si>
  <si>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</si>
  <si>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</si>
  <si>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</si>
  <si>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</si>
  <si>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</si>
  <si>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</si>
  <si>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</si>
  <si>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</si>
  <si>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</si>
  <si>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</si>
  <si>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</si>
  <si>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</si>
  <si>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</si>
  <si>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</si>
  <si>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</si>
  <si>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</si>
  <si>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</si>
  <si>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</si>
  <si>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</si>
  <si>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</si>
  <si>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</si>
  <si>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</si>
  <si>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</si>
  <si>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</si>
  <si>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</si>
  <si>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</si>
  <si>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</si>
  <si>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</si>
  <si>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</si>
  <si>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</si>
  <si>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</si>
  <si>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</si>
  <si>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</si>
  <si>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</si>
  <si>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</si>
  <si>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</si>
  <si>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</si>
  <si>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</si>
  <si>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</si>
  <si>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</si>
  <si>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</si>
  <si>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</si>
  <si>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</si>
  <si>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</si>
  <si>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</si>
  <si>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</si>
  <si>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</si>
  <si>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</si>
  <si>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</si>
  <si>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</si>
  <si>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</si>
  <si>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</si>
  <si>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</si>
  <si>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</si>
  <si>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</si>
  <si>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</si>
  <si>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</si>
  <si>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</si>
  <si>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</si>
  <si>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</si>
  <si>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</si>
  <si>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</si>
  <si>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</si>
  <si>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</si>
  <si>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</si>
  <si>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</si>
  <si>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</si>
  <si>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</si>
  <si>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</si>
  <si>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</si>
  <si>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</si>
  <si>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</si>
  <si>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</si>
  <si>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</si>
  <si>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</si>
  <si>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</si>
  <si>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</si>
  <si>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</si>
  <si>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</si>
  <si>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</si>
  <si>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</si>
  <si>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</si>
  <si>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</si>
  <si>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</si>
  <si>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</si>
  <si>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</si>
  <si>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</si>
  <si>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</si>
  <si>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</si>
  <si>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</si>
  <si>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</si>
  <si>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</si>
  <si>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</si>
  <si>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</si>
  <si>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</si>
  <si>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</si>
  <si>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</si>
  <si>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</si>
  <si>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</si>
  <si>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</si>
  <si>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</si>
  <si>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</si>
  <si>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</si>
  <si>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</si>
  <si>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</si>
  <si>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</si>
  <si>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</si>
  <si>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</si>
  <si>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</si>
  <si>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</si>
  <si>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</si>
  <si>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</si>
  <si>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</si>
  <si>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</si>
  <si>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</si>
  <si>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</si>
  <si>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</si>
  <si>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</si>
  <si>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</si>
  <si>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</si>
  <si>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</si>
  <si>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</si>
  <si>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</si>
  <si>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</si>
  <si>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</si>
  <si>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</si>
  <si>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</si>
  <si>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</si>
  <si>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</si>
  <si>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</si>
  <si>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</si>
  <si>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</si>
  <si>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</si>
  <si>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</si>
  <si>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</si>
  <si>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</si>
  <si>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</si>
  <si>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</si>
  <si>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</si>
  <si>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</si>
  <si>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</si>
  <si>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</si>
  <si>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</si>
  <si>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</si>
  <si>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</si>
  <si>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</si>
  <si>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</si>
  <si>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</si>
  <si>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</si>
  <si>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</si>
  <si>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</si>
  <si>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</si>
  <si>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</si>
  <si>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</si>
  <si>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</si>
  <si>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</si>
  <si>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</si>
  <si>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</si>
  <si>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</si>
  <si>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</si>
  <si>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</si>
  <si>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</si>
  <si>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</si>
  <si>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</si>
  <si>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</si>
  <si>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</si>
  <si>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</si>
  <si>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</si>
  <si>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</si>
  <si>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</si>
  <si>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</si>
  <si>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</si>
  <si>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</si>
  <si>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</si>
  <si>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</si>
  <si>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</si>
  <si>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</si>
  <si>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</si>
  <si>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</si>
  <si>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</si>
  <si>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</si>
  <si>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</si>
  <si>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</si>
  <si>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</si>
  <si>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</si>
  <si>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</si>
  <si>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</si>
  <si>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</si>
  <si>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</si>
  <si>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</si>
  <si>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</si>
  <si>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</si>
  <si>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</si>
  <si>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</si>
  <si>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</si>
  <si>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</si>
  <si>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</si>
  <si>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</si>
  <si>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</si>
  <si>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</si>
  <si>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</si>
  <si>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</si>
  <si>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</si>
  <si>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</si>
  <si>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</si>
  <si>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</si>
  <si>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</si>
  <si>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</si>
  <si>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</si>
  <si>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</si>
  <si>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</si>
  <si>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</si>
  <si>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</si>
  <si>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</si>
  <si>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</si>
  <si>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</si>
  <si>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</si>
  <si>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</si>
  <si>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</si>
  <si>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</si>
  <si>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</si>
  <si>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</si>
  <si>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</si>
  <si>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</si>
  <si>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</si>
  <si>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</si>
  <si>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</si>
  <si>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</si>
  <si>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</si>
  <si>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</si>
  <si>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</si>
  <si>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</si>
  <si>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</si>
  <si>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</si>
  <si>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</si>
  <si>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</si>
  <si>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</si>
  <si>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</si>
  <si>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</si>
  <si>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</si>
  <si>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</si>
  <si>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</si>
  <si>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</si>
  <si>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</si>
  <si>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</si>
  <si>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</si>
  <si>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</si>
  <si>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</si>
  <si>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</si>
  <si>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</si>
  <si>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</si>
  <si>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</si>
  <si>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</si>
  <si>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</si>
  <si>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</si>
  <si>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</si>
  <si>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</si>
  <si>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</si>
  <si>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</si>
  <si>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</si>
  <si>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</si>
  <si>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</si>
  <si>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</si>
  <si>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</si>
  <si>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</si>
  <si>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</si>
  <si>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</si>
  <si>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</si>
  <si>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</si>
  <si>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</si>
  <si>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</si>
  <si>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</si>
  <si>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</si>
  <si>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</si>
  <si>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</si>
  <si>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</si>
  <si>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</si>
  <si>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</si>
  <si>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</si>
  <si>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</si>
  <si>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</si>
  <si>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</si>
  <si>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</si>
  <si>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</si>
  <si>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</si>
  <si>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</si>
  <si>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</si>
  <si>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</si>
  <si>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</si>
  <si>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</si>
  <si>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</si>
  <si>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</si>
  <si>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</si>
  <si>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</si>
  <si>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</si>
  <si>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</si>
  <si>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</si>
  <si>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</si>
  <si>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</si>
  <si>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</si>
  <si>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</si>
  <si>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</si>
  <si>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</si>
  <si>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</si>
  <si>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</si>
  <si>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</si>
  <si>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</si>
  <si>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</si>
  <si>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</si>
  <si>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</si>
  <si>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</si>
  <si>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</si>
  <si>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</si>
  <si>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</si>
  <si>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</si>
  <si>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</si>
  <si>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</si>
  <si>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</si>
  <si>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</si>
  <si>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</si>
  <si>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</si>
  <si>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</si>
  <si>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</si>
  <si>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</si>
  <si>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</si>
  <si>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</si>
  <si>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</si>
  <si>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</si>
  <si>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</si>
  <si>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</si>
  <si>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</si>
  <si>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</si>
  <si>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</si>
  <si>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</si>
  <si>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</si>
  <si>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</si>
  <si>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</si>
  <si>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</si>
  <si>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</si>
  <si>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</si>
  <si>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</si>
  <si>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</si>
  <si>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</si>
  <si>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</si>
  <si>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</si>
  <si>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</si>
  <si>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</si>
  <si>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</si>
  <si>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</si>
  <si>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</si>
  <si>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</si>
  <si>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</si>
  <si>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</si>
  <si>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</si>
  <si>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</si>
  <si>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</si>
  <si>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</si>
  <si>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</si>
  <si>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</si>
  <si>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</si>
  <si>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</si>
  <si>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</si>
  <si>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</si>
  <si>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</si>
  <si>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</si>
  <si>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</si>
  <si>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</si>
  <si>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</si>
  <si>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</si>
  <si>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</si>
  <si>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</si>
  <si>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</si>
  <si>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</si>
  <si>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</si>
  <si>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</si>
  <si>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</si>
  <si>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</si>
  <si>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</si>
  <si>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</si>
  <si>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</si>
  <si>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</si>
  <si>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</si>
  <si>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</si>
  <si>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</si>
  <si>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</si>
  <si>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</si>
  <si>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</si>
  <si>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</si>
  <si>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</si>
  <si>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</si>
  <si>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</si>
  <si>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</si>
  <si>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</si>
  <si>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</si>
  <si>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</si>
  <si>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</si>
  <si>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</si>
  <si>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</si>
  <si>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</si>
  <si>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</si>
  <si>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</si>
  <si>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</si>
  <si>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</si>
  <si>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</si>
  <si>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</si>
  <si>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</si>
  <si>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</si>
  <si>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</si>
  <si>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</si>
  <si>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</si>
  <si>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</si>
  <si>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</si>
  <si>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</si>
  <si>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</si>
  <si>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</si>
  <si>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</si>
  <si>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</si>
  <si>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</si>
  <si>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</si>
  <si>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</si>
  <si>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</si>
  <si>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</si>
  <si>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</si>
  <si>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</si>
  <si>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</si>
  <si>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</si>
  <si>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</si>
  <si>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</si>
  <si>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</si>
  <si>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</si>
  <si>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</si>
  <si>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</si>
  <si>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</si>
  <si>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</si>
  <si>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</si>
  <si>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</si>
  <si>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</si>
  <si>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</si>
  <si>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</si>
  <si>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</si>
  <si>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</si>
  <si>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</si>
  <si>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</si>
  <si>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</si>
  <si>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</si>
  <si>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</si>
  <si>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</si>
  <si>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</si>
  <si>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</si>
  <si>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</si>
  <si>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</si>
  <si>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</si>
  <si>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</si>
  <si>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</si>
  <si>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</si>
  <si>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</si>
  <si>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</si>
  <si>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</si>
  <si>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</si>
  <si>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</si>
  <si>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</si>
  <si>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</si>
  <si>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</si>
  <si>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</si>
  <si>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</si>
  <si>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</si>
  <si>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</si>
  <si>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</si>
  <si>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</si>
  <si>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</si>
  <si>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</si>
  <si>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</si>
  <si>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</si>
  <si>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</si>
  <si>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</si>
  <si>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</si>
  <si>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</si>
  <si>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</si>
  <si>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</si>
  <si>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</si>
  <si>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</si>
  <si>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</si>
  <si>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</si>
  <si>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</si>
  <si>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</si>
  <si>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</si>
  <si>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</si>
  <si>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</si>
  <si>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</si>
  <si>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</si>
  <si>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</si>
  <si>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</si>
  <si>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</si>
  <si>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</si>
  <si>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</si>
  <si>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</si>
  <si>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</si>
  <si>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</si>
  <si>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</si>
  <si>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</si>
  <si>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</si>
  <si>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</si>
  <si>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</si>
  <si>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</si>
  <si>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</si>
  <si>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</si>
  <si>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</si>
  <si>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</si>
  <si>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</si>
  <si>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</si>
  <si>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</si>
  <si>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</si>
  <si>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</si>
  <si>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</si>
  <si>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</si>
  <si>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</si>
  <si>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</si>
  <si>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</si>
  <si>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</si>
  <si>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</si>
  <si>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</si>
  <si>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</si>
  <si>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</si>
  <si>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</si>
  <si>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</si>
  <si>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</si>
  <si>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</si>
  <si>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</si>
  <si>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</si>
  <si>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</si>
  <si>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</si>
  <si>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</si>
  <si>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</si>
  <si>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</si>
  <si>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</si>
  <si>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</si>
  <si>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</si>
  <si>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</si>
  <si>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</si>
  <si>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</si>
  <si>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</si>
  <si>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</si>
  <si>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</si>
  <si>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</si>
  <si>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</si>
  <si>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</si>
  <si>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</si>
  <si>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</si>
  <si>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</si>
  <si>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</si>
  <si>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</si>
  <si>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</si>
  <si>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</si>
  <si>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</si>
  <si>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</si>
  <si>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</si>
  <si>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</si>
  <si>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</si>
  <si>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</si>
  <si>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</si>
  <si>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</si>
  <si>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</si>
  <si>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</si>
  <si>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</si>
  <si>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</si>
  <si>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</si>
  <si>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</si>
  <si>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</si>
  <si>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</si>
  <si>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</si>
  <si>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</si>
  <si>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</si>
  <si>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</si>
  <si>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</si>
  <si>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</si>
  <si>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</si>
  <si>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</si>
  <si>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</si>
  <si>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</si>
  <si>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</si>
  <si>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</si>
  <si>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</si>
  <si>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</si>
  <si>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</si>
  <si>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</si>
  <si>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</si>
  <si>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</si>
  <si>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</si>
  <si>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</si>
  <si>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</si>
  <si>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</si>
  <si>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</si>
  <si>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</si>
  <si>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</si>
  <si>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</si>
  <si>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</si>
  <si>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</si>
  <si>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</si>
  <si>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</si>
  <si>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</si>
  <si>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</si>
  <si>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</si>
  <si>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</si>
  <si>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</si>
  <si>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</si>
  <si>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</si>
  <si>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</si>
  <si>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</si>
  <si>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</si>
  <si>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</si>
  <si>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</si>
  <si>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</si>
  <si>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</si>
  <si>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</si>
  <si>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</si>
  <si>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</si>
  <si>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</si>
  <si>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</si>
  <si>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</si>
  <si>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</si>
  <si>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</si>
  <si>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</si>
  <si>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</si>
  <si>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</si>
  <si>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</si>
  <si>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</si>
  <si>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</si>
  <si>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</si>
  <si>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</si>
  <si>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</si>
  <si>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</si>
  <si>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</si>
  <si>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</si>
  <si>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</si>
  <si>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</si>
  <si>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</si>
  <si>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</si>
  <si>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</si>
  <si>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</si>
  <si>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</si>
  <si>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</si>
  <si>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</si>
  <si>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</si>
  <si>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</si>
  <si>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</si>
  <si>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</si>
  <si>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</si>
  <si>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</si>
  <si>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</si>
  <si>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</si>
  <si>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</si>
  <si>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</si>
  <si>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</si>
  <si>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</si>
  <si>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</si>
  <si>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</si>
  <si>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</si>
  <si>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</si>
  <si>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</si>
  <si>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</si>
  <si>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</si>
  <si>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</si>
  <si>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</si>
  <si>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</si>
  <si>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</si>
  <si>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</si>
  <si>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</si>
  <si>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</si>
  <si>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</si>
  <si>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</si>
  <si>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</si>
  <si>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</si>
  <si>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</si>
  <si>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</si>
  <si>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</si>
  <si>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</si>
  <si>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</si>
  <si>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</si>
  <si>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</si>
  <si>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</si>
  <si>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</si>
  <si>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</si>
  <si>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</si>
  <si>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</si>
  <si>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</si>
  <si>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</si>
  <si>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</si>
  <si>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</si>
  <si>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</si>
  <si>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</si>
  <si>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</si>
  <si>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</si>
  <si>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</si>
  <si>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</si>
  <si>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</si>
  <si>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</si>
  <si>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</si>
  <si>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</si>
  <si>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</si>
  <si>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</si>
  <si>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</si>
  <si>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</si>
  <si>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</si>
  <si>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</si>
  <si>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</si>
  <si>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</si>
  <si>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</si>
  <si>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</si>
  <si>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</si>
  <si>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</si>
  <si>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</si>
  <si>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</si>
  <si>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</si>
  <si>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</si>
  <si>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</si>
  <si>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</si>
  <si>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</si>
  <si>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</si>
  <si>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</si>
  <si>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</si>
  <si>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</si>
  <si>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</si>
  <si>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</si>
  <si>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</si>
  <si>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</si>
  <si>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</si>
  <si>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</si>
  <si>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</si>
  <si>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</si>
  <si>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</si>
  <si>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</si>
  <si>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</si>
  <si>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</si>
  <si>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</si>
  <si>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</si>
  <si>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</si>
  <si>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</si>
  <si>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</si>
  <si>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</si>
  <si>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</si>
  <si>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</si>
  <si>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</si>
  <si>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</si>
  <si>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</si>
  <si>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</si>
  <si>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</si>
  <si>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</si>
  <si>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</si>
  <si>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</si>
  <si>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</si>
  <si>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</si>
  <si>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</si>
  <si>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</si>
  <si>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</si>
  <si>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</si>
  <si>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</si>
  <si>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</si>
  <si>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</si>
  <si>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</si>
  <si>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</si>
  <si>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</si>
  <si>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</si>
  <si>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</si>
  <si>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</si>
  <si>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</si>
  <si>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</si>
  <si>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</si>
  <si>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</si>
  <si>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</si>
  <si>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</si>
  <si>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</si>
  <si>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</si>
  <si>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</si>
  <si>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</si>
  <si>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</si>
  <si>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</si>
  <si>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</si>
  <si>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</si>
  <si>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</si>
  <si>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</si>
  <si>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</si>
  <si>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</si>
  <si>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</si>
  <si>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</si>
  <si>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</si>
  <si>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</si>
  <si>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</si>
  <si>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</si>
  <si>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</si>
  <si>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</si>
  <si>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</si>
  <si>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</si>
  <si>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</si>
  <si>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</si>
  <si>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</si>
  <si>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</si>
  <si>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</si>
  <si>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</si>
  <si>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</si>
  <si>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</si>
  <si>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</si>
  <si>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</si>
  <si>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</si>
  <si>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</si>
  <si>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</si>
  <si>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</si>
  <si>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</si>
  <si>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</si>
  <si>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</si>
  <si>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</si>
  <si>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</si>
  <si>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</si>
  <si>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</si>
  <si>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</si>
  <si>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</si>
  <si>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</si>
  <si>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</si>
  <si>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</si>
  <si>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</si>
  <si>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</si>
  <si>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</si>
  <si>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</si>
  <si>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</si>
  <si>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</si>
  <si>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</si>
  <si>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</si>
  <si>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</si>
  <si>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</si>
  <si>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</si>
  <si>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</si>
  <si>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</si>
  <si>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</si>
  <si>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</si>
  <si>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</si>
  <si>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</si>
  <si>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</si>
  <si>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</si>
  <si>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</si>
  <si>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</si>
  <si>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</si>
  <si>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</si>
  <si>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</si>
  <si>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</si>
  <si>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</si>
  <si>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</si>
  <si>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</si>
  <si>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</si>
  <si>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</si>
  <si>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</si>
  <si>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</si>
  <si>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</si>
  <si>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</si>
  <si>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</si>
  <si>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</si>
  <si>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</si>
  <si>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</si>
  <si>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</si>
  <si>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</si>
  <si>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</si>
  <si>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</si>
  <si>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</si>
  <si>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</si>
  <si>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</si>
  <si>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</si>
  <si>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</si>
  <si>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</si>
  <si>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</si>
  <si>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</si>
  <si>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</si>
  <si>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</si>
  <si>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</si>
  <si>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</si>
  <si>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</si>
  <si>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</si>
  <si>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</si>
  <si>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</si>
  <si>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</si>
  <si>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</si>
  <si>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</si>
  <si>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</si>
  <si>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</si>
  <si>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</si>
  <si>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</si>
  <si>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</si>
  <si>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</si>
  <si>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</si>
  <si>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</si>
  <si>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</si>
  <si>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</si>
  <si>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</si>
  <si>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</si>
  <si>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</si>
  <si>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</si>
  <si>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</si>
  <si>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</si>
  <si>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</si>
  <si>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</si>
  <si>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</si>
  <si>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</si>
  <si>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</si>
  <si>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</si>
  <si>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</si>
  <si>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</si>
  <si>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</si>
  <si>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</si>
  <si>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</si>
  <si>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</si>
  <si>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</si>
  <si>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</si>
  <si>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</si>
  <si>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</si>
  <si>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</si>
  <si>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</si>
  <si>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</si>
  <si>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</si>
  <si>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</si>
  <si>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</si>
  <si>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</si>
  <si>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</si>
  <si>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</si>
  <si>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</si>
  <si>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</si>
  <si>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</si>
  <si>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</si>
  <si>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</si>
  <si>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</si>
  <si>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</si>
  <si>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</si>
  <si>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</si>
  <si>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</si>
  <si>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</si>
  <si>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</si>
  <si>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</si>
  <si>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</si>
  <si>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</si>
  <si>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</si>
  <si>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</si>
  <si>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</si>
  <si>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</si>
  <si>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</si>
  <si>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</si>
  <si>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</si>
  <si>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</si>
  <si>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</si>
  <si>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</si>
  <si>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</si>
  <si>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</si>
  <si>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</si>
  <si>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</si>
  <si>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</si>
  <si>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</si>
  <si>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</si>
  <si>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</si>
  <si>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</si>
  <si>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</si>
  <si>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</si>
  <si>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</si>
  <si>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</si>
  <si>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</si>
  <si>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</si>
  <si>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</si>
  <si>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</si>
  <si>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</si>
  <si>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</si>
  <si>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</si>
  <si>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</si>
  <si>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</si>
  <si>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</si>
  <si>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</si>
  <si>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</si>
  <si>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</si>
  <si>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</si>
  <si>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</si>
  <si>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</si>
  <si>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</si>
  <si>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</si>
  <si>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</si>
  <si>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</si>
  <si>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</si>
  <si>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</si>
  <si>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</si>
  <si>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</si>
  <si>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</si>
  <si>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</si>
  <si>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</si>
  <si>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</si>
  <si>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</si>
  <si>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</si>
  <si>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</si>
  <si>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</si>
  <si>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</si>
  <si>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</si>
  <si>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</si>
  <si>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</si>
  <si>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</si>
  <si>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</si>
  <si>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</si>
  <si>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</si>
  <si>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</si>
  <si>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</si>
  <si>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</si>
  <si>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</si>
  <si>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</si>
  <si>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</si>
  <si>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</si>
  <si>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</si>
  <si>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</si>
  <si>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</si>
  <si>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</si>
  <si>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</si>
  <si>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</si>
  <si>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</si>
  <si>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</si>
  <si>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</si>
  <si>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</si>
  <si>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</si>
  <si>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</si>
  <si>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</si>
  <si>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</si>
  <si>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</si>
  <si>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</si>
  <si>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</si>
  <si>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</si>
  <si>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</si>
  <si>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</si>
  <si>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</si>
  <si>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</si>
  <si>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</si>
  <si>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</si>
  <si>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</si>
  <si>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</si>
  <si>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</si>
  <si>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</si>
  <si>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</si>
  <si>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</si>
  <si>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</si>
  <si>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</si>
  <si>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</si>
  <si>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</si>
  <si>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</si>
  <si>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</si>
  <si>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</si>
  <si>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</si>
  <si>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</si>
  <si>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</si>
  <si>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</si>
  <si>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</si>
  <si>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</si>
  <si>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</si>
  <si>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</si>
  <si>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</si>
  <si>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</si>
  <si>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</si>
  <si>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</si>
  <si>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</si>
  <si>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</si>
  <si>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</si>
  <si>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</si>
  <si>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</si>
  <si>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</si>
  <si>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</si>
  <si>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</si>
  <si>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</si>
  <si>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</si>
  <si>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</si>
  <si>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</si>
  <si>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</si>
  <si>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</si>
  <si>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</si>
  <si>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</si>
  <si>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</si>
  <si>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</si>
  <si>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</si>
  <si>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</si>
  <si>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</si>
  <si>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</si>
  <si>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</si>
  <si>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</si>
  <si>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</si>
  <si>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</si>
  <si>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</si>
  <si>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</si>
  <si>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</si>
  <si>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</si>
  <si>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</si>
  <si>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</si>
  <si>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</si>
  <si>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</si>
  <si>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</si>
  <si>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</si>
  <si>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</si>
  <si>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</si>
  <si>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</si>
  <si>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</si>
  <si>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</si>
  <si>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</si>
  <si>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</si>
  <si>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</si>
  <si>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</si>
  <si>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</si>
  <si>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</si>
  <si>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</si>
  <si>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</si>
  <si>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</si>
  <si>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</si>
  <si>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</si>
  <si>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</si>
  <si>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</si>
  <si>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</si>
  <si>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</si>
  <si>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</si>
  <si>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</si>
  <si>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</si>
  <si>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</si>
  <si>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</si>
  <si>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</si>
  <si>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</si>
  <si>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</si>
  <si>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</si>
  <si>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</si>
  <si>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</si>
  <si>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</si>
  <si>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</si>
  <si>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</si>
  <si>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</si>
  <si>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</si>
  <si>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</si>
  <si>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</si>
  <si>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</si>
  <si>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</si>
  <si>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</si>
  <si>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</si>
  <si>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</si>
  <si>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</si>
  <si>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</si>
  <si>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</si>
  <si>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</si>
  <si>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</si>
  <si>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</si>
  <si>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</si>
  <si>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</si>
  <si>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</si>
  <si>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</si>
  <si>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</si>
  <si>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</si>
  <si>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</si>
  <si>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</si>
  <si>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</si>
  <si>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</si>
  <si>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</si>
  <si>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</si>
  <si>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</si>
  <si>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</si>
  <si>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</si>
  <si>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</si>
  <si>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</si>
  <si>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</si>
  <si>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</si>
  <si>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</si>
  <si>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</si>
  <si>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</si>
  <si>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</si>
  <si>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</si>
  <si>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</si>
  <si>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</si>
  <si>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</si>
  <si>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</si>
  <si>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</si>
  <si>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</si>
  <si>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</si>
  <si>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</si>
  <si>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</si>
  <si>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</si>
  <si>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</si>
  <si>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</si>
  <si>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</si>
  <si>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</si>
  <si>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</si>
  <si>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</si>
  <si>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</si>
  <si>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</si>
  <si>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</si>
  <si>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</si>
  <si>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</si>
  <si>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</si>
  <si>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</si>
  <si>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</si>
  <si>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</si>
  <si>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</si>
  <si>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</si>
  <si>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</si>
  <si>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</si>
  <si>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</si>
  <si>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</si>
  <si>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</si>
  <si>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</si>
  <si>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</si>
  <si>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</si>
  <si>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</si>
  <si>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</si>
  <si>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</si>
  <si>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</si>
  <si>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</si>
  <si>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</si>
  <si>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</si>
  <si>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</si>
  <si>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</si>
  <si>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</si>
  <si>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</si>
  <si>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</si>
  <si>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</si>
  <si>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</si>
  <si>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</si>
  <si>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</si>
  <si>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</si>
  <si>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</si>
  <si>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</si>
  <si>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</si>
  <si>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</si>
  <si>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</si>
  <si>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</si>
  <si>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</si>
  <si>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</si>
  <si>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</si>
  <si>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</si>
  <si>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</si>
  <si>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</si>
  <si>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</si>
  <si>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</si>
  <si>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</si>
  <si>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</si>
  <si>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</si>
  <si>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</si>
  <si>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</si>
  <si>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</si>
  <si>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</si>
  <si>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</si>
  <si>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</si>
  <si>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</si>
  <si>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</si>
  <si>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</si>
  <si>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</si>
  <si>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</si>
  <si>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</si>
  <si>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</si>
  <si>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</si>
  <si>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</si>
  <si>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</si>
  <si>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</si>
  <si>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</si>
  <si>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</si>
  <si>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</si>
  <si>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</si>
  <si>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</si>
  <si>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</si>
  <si>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</si>
  <si>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</si>
  <si>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</si>
  <si>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</si>
  <si>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</si>
  <si>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</si>
  <si>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</si>
  <si>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</si>
  <si>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</si>
  <si>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</si>
  <si>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</si>
  <si>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</si>
  <si>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</si>
  <si>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</si>
  <si>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</si>
  <si>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</si>
  <si>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</si>
  <si>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</si>
  <si>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</si>
  <si>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</si>
  <si>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</si>
  <si>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</si>
  <si>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</si>
  <si>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</si>
  <si>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</si>
  <si>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</si>
  <si>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</si>
  <si>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</si>
  <si>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</si>
  <si>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</si>
  <si>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</si>
  <si>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</si>
  <si>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</si>
  <si>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</si>
  <si>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</si>
  <si>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</si>
  <si>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</si>
  <si>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</si>
  <si>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</si>
  <si>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</si>
  <si>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</si>
  <si>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</si>
  <si>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</si>
  <si>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</si>
  <si>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</si>
  <si>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</si>
  <si>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</si>
  <si>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</si>
  <si>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</si>
  <si>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</si>
  <si>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</si>
  <si>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</si>
  <si>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</si>
  <si>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</si>
  <si>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</si>
  <si>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</si>
  <si>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</si>
  <si>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</si>
  <si>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</si>
  <si>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</si>
  <si>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</si>
  <si>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</si>
  <si>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</si>
  <si>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</si>
  <si>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</si>
  <si>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</si>
  <si>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</si>
  <si>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</si>
  <si>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</si>
  <si>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</si>
  <si>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</si>
  <si>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</si>
  <si>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</si>
  <si>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</si>
  <si>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</si>
  <si>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</si>
  <si>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</si>
  <si>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</si>
  <si>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</si>
  <si>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</si>
  <si>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</si>
  <si>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</si>
  <si>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</si>
  <si>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</si>
  <si>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</si>
  <si>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</si>
  <si>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</si>
  <si>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</si>
  <si>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</si>
  <si>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</si>
  <si>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</si>
  <si>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</si>
  <si>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</si>
  <si>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</si>
  <si>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</si>
  <si>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</si>
  <si>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</si>
  <si>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</si>
  <si>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</si>
  <si>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</si>
  <si>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</si>
  <si>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</si>
  <si>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</si>
  <si>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</si>
  <si>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</si>
  <si>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</si>
  <si>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</si>
  <si>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</si>
  <si>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</si>
  <si>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</si>
  <si>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</si>
  <si>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</si>
  <si>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</si>
  <si>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</si>
  <si>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</si>
  <si>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</si>
  <si>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</si>
  <si>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</si>
  <si>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</si>
  <si>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</si>
  <si>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</si>
  <si>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</si>
  <si>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</si>
  <si>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</si>
  <si>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</si>
  <si>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</si>
  <si>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</si>
  <si>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</si>
  <si>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</si>
  <si>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</si>
  <si>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</si>
  <si>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</si>
  <si>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</si>
  <si>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</si>
  <si>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</si>
  <si>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</si>
  <si>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</si>
  <si>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</si>
  <si>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</si>
  <si>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</si>
  <si>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</si>
  <si>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</si>
  <si>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</si>
  <si>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</si>
  <si>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</si>
  <si>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</si>
  <si>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</si>
  <si>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</si>
  <si>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</si>
  <si>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</si>
  <si>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</si>
  <si>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</si>
  <si>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</si>
  <si>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</si>
  <si>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</si>
  <si>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</si>
  <si>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</si>
  <si>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</si>
  <si>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</si>
  <si>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</si>
  <si>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</si>
  <si>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</si>
  <si>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</si>
  <si>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</si>
  <si>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</si>
  <si>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</si>
  <si>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</si>
  <si>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</si>
  <si>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</si>
  <si>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</si>
  <si>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</si>
  <si>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</si>
  <si>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</si>
  <si>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</si>
  <si>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</si>
  <si>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</si>
  <si>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</si>
  <si>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</si>
  <si>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</si>
  <si>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</si>
  <si>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</si>
  <si>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</si>
  <si>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</si>
  <si>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</si>
  <si>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</si>
  <si>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</si>
  <si>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</si>
  <si>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</si>
  <si>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</si>
  <si>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</si>
  <si>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</si>
  <si>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</si>
  <si>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</si>
  <si>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</si>
  <si>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</si>
  <si>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</si>
  <si>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</si>
  <si>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</si>
  <si>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</si>
  <si>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</si>
  <si>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</si>
  <si>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</si>
  <si>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</si>
  <si>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</si>
  <si>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</si>
  <si>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</si>
  <si>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</si>
  <si>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</si>
  <si>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</si>
  <si>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</si>
  <si>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</si>
  <si>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</si>
  <si>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</si>
  <si>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</si>
  <si>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</si>
  <si>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</si>
  <si>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</si>
  <si>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</si>
  <si>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</si>
  <si>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</si>
  <si>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</si>
  <si>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</si>
  <si>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</si>
  <si>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</si>
  <si>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</si>
  <si>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</si>
  <si>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</si>
  <si>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</si>
  <si>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</si>
  <si>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</si>
  <si>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</si>
  <si>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</si>
  <si>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</si>
  <si>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</si>
  <si>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</si>
  <si>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</si>
  <si>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</si>
  <si>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</si>
  <si>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</si>
  <si>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</si>
  <si>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</si>
  <si>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</si>
  <si>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</si>
  <si>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</si>
  <si>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</si>
  <si>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</si>
  <si>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</si>
  <si>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</si>
  <si>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</si>
  <si>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</si>
  <si>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</si>
  <si>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</si>
  <si>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</si>
  <si>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</si>
  <si>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</si>
  <si>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</si>
  <si>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</si>
  <si>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</si>
  <si>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</si>
  <si>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</si>
  <si>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</si>
  <si>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</si>
  <si>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</si>
  <si>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</si>
  <si>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</si>
  <si>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</si>
  <si>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</si>
  <si>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</si>
  <si>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</si>
  <si>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</si>
  <si>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</si>
  <si>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</si>
  <si>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</si>
  <si>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</si>
  <si>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</si>
  <si>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</si>
  <si>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</si>
  <si>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</si>
  <si>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</si>
  <si>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</si>
  <si>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</si>
  <si>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</si>
  <si>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</si>
  <si>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</si>
  <si>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</si>
  <si>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</si>
  <si>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</si>
  <si>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</si>
  <si>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</si>
  <si>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</si>
  <si>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</si>
  <si>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</si>
  <si>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</si>
  <si>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</si>
  <si>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</si>
  <si>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</si>
  <si>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</si>
  <si>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</si>
  <si>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</si>
  <si>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</si>
  <si>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</si>
  <si>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</si>
  <si>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</si>
  <si>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</si>
  <si>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</si>
  <si>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</si>
  <si>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</si>
  <si>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</si>
  <si>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</si>
  <si>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</si>
  <si>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</si>
  <si>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</si>
  <si>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</si>
  <si>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</si>
  <si>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</si>
  <si>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</si>
  <si>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</si>
  <si>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</si>
  <si>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</si>
  <si>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</si>
  <si>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</si>
  <si>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</si>
  <si>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</si>
  <si>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</si>
  <si>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</si>
  <si>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</si>
  <si>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</si>
  <si>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</si>
  <si>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</si>
  <si>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</si>
  <si>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</si>
  <si>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</si>
  <si>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</si>
  <si>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</si>
  <si>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</si>
  <si>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</si>
  <si>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</si>
  <si>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</si>
  <si>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</si>
  <si>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</si>
  <si>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</si>
  <si>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</si>
  <si>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</si>
  <si>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</si>
  <si>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</si>
  <si>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</si>
  <si>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</si>
  <si>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</si>
  <si>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</si>
  <si>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</si>
  <si>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</si>
  <si>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</si>
  <si>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</si>
  <si>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</si>
  <si>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</si>
  <si>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</si>
  <si>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</si>
  <si>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</si>
  <si>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</si>
  <si>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</si>
  <si>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</si>
  <si>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</si>
  <si>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</si>
  <si>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</si>
  <si>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</si>
  <si>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</si>
  <si>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</si>
  <si>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</si>
  <si>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</si>
  <si>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</si>
  <si>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</si>
  <si>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</si>
  <si>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</si>
  <si>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</si>
  <si>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</si>
  <si>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</si>
  <si>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</si>
  <si>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</si>
  <si>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</si>
  <si>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</si>
  <si>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</si>
  <si>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</si>
  <si>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</si>
  <si>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</si>
  <si>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</si>
  <si>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</si>
  <si>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</si>
  <si>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</si>
  <si>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</si>
  <si>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</si>
  <si>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</si>
  <si>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</si>
  <si>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</si>
  <si>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</si>
  <si>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</si>
  <si>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</si>
  <si>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</si>
  <si>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</si>
  <si>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</si>
  <si>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</si>
  <si>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</si>
  <si>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</si>
  <si>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</si>
  <si>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</si>
  <si>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</si>
  <si>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</si>
  <si>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</si>
  <si>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</si>
  <si>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</si>
  <si>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</si>
  <si>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</si>
  <si>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</si>
  <si>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</si>
  <si>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</si>
  <si>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</si>
  <si>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</si>
  <si>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</si>
  <si>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</si>
  <si>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</si>
  <si>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</si>
  <si>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</si>
  <si>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</si>
  <si>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</si>
  <si>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</si>
  <si>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</si>
  <si>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</si>
  <si>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</si>
  <si>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</si>
  <si>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</si>
  <si>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</si>
  <si>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</si>
  <si>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</si>
  <si>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</si>
  <si>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</si>
  <si>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</si>
  <si>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</si>
  <si>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</si>
  <si>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</si>
  <si>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</si>
  <si>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</si>
  <si>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</si>
  <si>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</si>
  <si>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</si>
  <si>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</si>
  <si>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</si>
  <si>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</si>
  <si>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</si>
  <si>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</si>
  <si>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</si>
  <si>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</si>
  <si>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</si>
  <si>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</si>
  <si>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</si>
  <si>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</si>
  <si>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</si>
  <si>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</si>
  <si>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</si>
  <si>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</si>
  <si>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</si>
  <si>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</si>
  <si>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</si>
  <si>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</si>
  <si>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</si>
  <si>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</si>
  <si>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</si>
  <si>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</si>
  <si>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</si>
  <si>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</si>
  <si>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</si>
  <si>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</si>
  <si>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</si>
  <si>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</si>
  <si>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</si>
  <si>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</si>
  <si>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</si>
  <si>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</si>
  <si>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</si>
  <si>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</si>
  <si>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</si>
  <si>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</si>
  <si>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</si>
  <si>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</si>
  <si>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</si>
  <si>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</si>
  <si>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</si>
  <si>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</si>
  <si>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</si>
  <si>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</si>
  <si>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</si>
  <si>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</si>
  <si>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</si>
  <si>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</si>
  <si>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</si>
  <si>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</si>
  <si>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</si>
  <si>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</si>
  <si>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</si>
  <si>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</si>
  <si>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</si>
  <si>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</si>
  <si>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</si>
  <si>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</si>
  <si>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</si>
  <si>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</si>
  <si>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</si>
  <si>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</si>
  <si>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</si>
  <si>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</si>
  <si>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</si>
  <si>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</si>
  <si>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</si>
  <si>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</si>
  <si>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</si>
  <si>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</si>
  <si>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</si>
  <si>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</si>
  <si>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</si>
  <si>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</si>
  <si>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</si>
  <si>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</si>
  <si>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</si>
  <si>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</si>
  <si>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</si>
  <si>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</si>
  <si>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</si>
  <si>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</si>
  <si>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</si>
  <si>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</si>
  <si>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</si>
  <si>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</si>
  <si>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</si>
  <si>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</si>
  <si>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</si>
  <si>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</si>
  <si>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</si>
  <si>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</si>
  <si>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</si>
  <si>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</si>
  <si>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</si>
  <si>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</si>
  <si>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</si>
  <si>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</si>
  <si>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</si>
  <si>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</si>
  <si>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</si>
  <si>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</si>
  <si>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</si>
  <si>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</si>
  <si>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</si>
  <si>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</si>
  <si>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</si>
  <si>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</si>
  <si>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</si>
  <si>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</si>
  <si>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</si>
  <si>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</si>
  <si>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</si>
  <si>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</si>
  <si>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</si>
  <si>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</si>
  <si>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</si>
  <si>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</si>
  <si>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</si>
  <si>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</si>
  <si>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</si>
  <si>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</si>
  <si>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</si>
  <si>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</si>
  <si>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</si>
  <si>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</si>
  <si>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</si>
  <si>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</si>
  <si>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</si>
  <si>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</si>
  <si>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</si>
  <si>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</si>
  <si>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</si>
  <si>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</si>
  <si>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</si>
  <si>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</si>
  <si>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</si>
  <si>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</si>
  <si>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</si>
  <si>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</si>
  <si>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</si>
  <si>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</si>
  <si>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</si>
  <si>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</si>
  <si>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</si>
  <si>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</si>
  <si>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</si>
  <si>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</si>
  <si>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</si>
  <si>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</si>
  <si>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</si>
  <si>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</si>
  <si>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</si>
  <si>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</si>
  <si>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</si>
  <si>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</si>
  <si>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</si>
  <si>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</si>
  <si>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</si>
  <si>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</si>
  <si>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</si>
  <si>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</si>
  <si>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</si>
  <si>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</si>
  <si>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</si>
  <si>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</si>
  <si>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</si>
  <si>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</si>
  <si>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</si>
  <si>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</si>
  <si>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</si>
  <si>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</si>
  <si>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</si>
  <si>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</si>
  <si>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</si>
  <si>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</si>
  <si>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</si>
  <si>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</si>
  <si>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</si>
  <si>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</si>
  <si>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</si>
  <si>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</si>
  <si>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</si>
  <si>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</si>
  <si>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</si>
  <si>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</si>
  <si>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</si>
  <si>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</si>
  <si>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</si>
  <si>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</si>
  <si>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</si>
  <si>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</si>
  <si>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</si>
  <si>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</si>
  <si>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</si>
  <si>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</si>
  <si>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</si>
  <si>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</si>
  <si>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</si>
  <si>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</si>
  <si>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</si>
  <si>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</si>
  <si>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</si>
  <si>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</si>
  <si>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</si>
  <si>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</si>
  <si>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</si>
  <si>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</si>
  <si>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</si>
  <si>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</si>
  <si>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</si>
  <si>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</si>
  <si>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</si>
  <si>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</si>
  <si>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</si>
  <si>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</si>
  <si>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</si>
  <si>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</si>
  <si>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</si>
  <si>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</si>
  <si>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</si>
  <si>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</si>
  <si>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</si>
  <si>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</si>
  <si>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</si>
  <si>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</si>
  <si>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</si>
  <si>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</si>
  <si>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</si>
  <si>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</si>
  <si>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</si>
  <si>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</si>
  <si>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</si>
  <si>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</si>
  <si>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</si>
  <si>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</si>
  <si>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</si>
  <si>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</si>
  <si>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</si>
  <si>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</si>
  <si>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</si>
  <si>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</si>
  <si>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</si>
  <si>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</si>
  <si>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</si>
  <si>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</si>
  <si>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</si>
  <si>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</si>
  <si>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</si>
  <si>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</si>
  <si>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</si>
  <si>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</si>
  <si>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</si>
  <si>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</si>
  <si>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</si>
  <si>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</si>
  <si>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</si>
  <si>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</si>
  <si>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</si>
  <si>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</si>
  <si>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</si>
  <si>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</si>
  <si>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</si>
  <si>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</si>
  <si>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</si>
  <si>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</si>
  <si>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</si>
  <si>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</si>
  <si>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</si>
  <si>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</si>
  <si>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</si>
  <si>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</si>
  <si>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</si>
  <si>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</si>
  <si>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</si>
  <si>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</si>
  <si>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</si>
  <si>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</si>
  <si>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</si>
  <si>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</si>
  <si>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</si>
  <si>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</si>
  <si>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</si>
  <si>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</si>
  <si>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</si>
  <si>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</si>
  <si>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</si>
  <si>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</si>
  <si>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</si>
  <si>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</si>
  <si>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</si>
  <si>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</si>
  <si>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</si>
  <si>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</si>
  <si>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</si>
  <si>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</si>
  <si>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</si>
  <si>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</si>
  <si>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</si>
  <si>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</si>
  <si>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</si>
  <si>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</si>
  <si>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</si>
  <si>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</si>
  <si>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</si>
  <si>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</si>
  <si>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</si>
  <si>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</si>
  <si>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</si>
  <si>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</si>
  <si>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</si>
  <si>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</si>
  <si>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</si>
  <si>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</si>
  <si>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</si>
  <si>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</si>
  <si>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</si>
  <si>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</si>
  <si>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</si>
  <si>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</si>
  <si>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</si>
  <si>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</si>
  <si>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</si>
  <si>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</si>
  <si>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</si>
  <si>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</si>
  <si>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</si>
  <si>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</si>
  <si>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</si>
  <si>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</si>
  <si>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</si>
  <si>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</si>
  <si>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</si>
  <si>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</si>
  <si>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</si>
  <si>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</si>
  <si>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</si>
  <si>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</si>
  <si>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</si>
  <si>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</si>
  <si>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</si>
  <si>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</si>
  <si>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</si>
  <si>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</si>
  <si>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</si>
  <si>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</si>
  <si>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</si>
  <si>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</si>
  <si>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</si>
  <si>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</si>
  <si>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</si>
  <si>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</si>
  <si>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</si>
  <si>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</si>
  <si>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</si>
  <si>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</si>
  <si>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</si>
  <si>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</si>
  <si>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</si>
  <si>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</si>
  <si>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</si>
  <si>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</si>
  <si>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</si>
  <si>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</si>
  <si>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</si>
  <si>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</si>
  <si>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</si>
  <si>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</si>
  <si>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</si>
  <si>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</si>
  <si>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</si>
  <si>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</si>
  <si>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</si>
  <si>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</si>
  <si>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</si>
  <si>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</si>
  <si>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</si>
  <si>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</si>
  <si>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</si>
  <si>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</si>
  <si>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</si>
  <si>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</si>
  <si>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</si>
  <si>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</si>
  <si>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</si>
  <si>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</si>
  <si>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</si>
  <si>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</si>
  <si>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</si>
  <si>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</si>
  <si>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</si>
  <si>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</si>
  <si>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</si>
  <si>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</si>
  <si>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</si>
  <si>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</si>
  <si>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</si>
  <si>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</si>
  <si>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</si>
  <si>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</si>
  <si>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</si>
  <si>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</si>
  <si>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</si>
  <si>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</si>
  <si>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</si>
  <si>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</si>
  <si>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</si>
  <si>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</si>
  <si>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</si>
  <si>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</si>
  <si>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</si>
  <si>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</si>
  <si>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</si>
  <si>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</si>
  <si>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</si>
  <si>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</si>
  <si>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</si>
  <si>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</si>
  <si>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</si>
  <si>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</si>
  <si>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</si>
  <si>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</si>
  <si>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</si>
  <si>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</si>
  <si>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</si>
  <si>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</si>
  <si>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</si>
  <si>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</si>
  <si>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</si>
  <si>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</si>
  <si>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</si>
  <si>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</si>
  <si>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</si>
  <si>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</si>
  <si>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</si>
  <si>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</si>
  <si>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</si>
  <si>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</si>
  <si>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</si>
  <si>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</si>
  <si>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</si>
  <si>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</si>
  <si>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</si>
  <si>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</si>
  <si>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</si>
  <si>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</si>
  <si>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</si>
  <si>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</si>
  <si>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</si>
  <si>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</si>
  <si>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</si>
  <si>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</si>
  <si>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</si>
  <si>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</si>
  <si>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</si>
  <si>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</si>
  <si>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</si>
  <si>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</si>
  <si>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</si>
  <si>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</si>
  <si>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</si>
  <si>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</si>
  <si>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</si>
  <si>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</si>
  <si>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</si>
  <si>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</si>
  <si>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</si>
  <si>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</si>
  <si>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</si>
  <si>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</si>
  <si>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</si>
  <si>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</si>
  <si>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</si>
  <si>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</si>
  <si>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</si>
  <si>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</si>
  <si>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</si>
  <si>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</si>
  <si>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</si>
  <si>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</si>
  <si>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</si>
  <si>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</si>
  <si>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</si>
  <si>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</si>
  <si>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</si>
  <si>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</si>
  <si>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</si>
  <si>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</si>
  <si>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</si>
  <si>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</si>
  <si>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</si>
  <si>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</si>
  <si>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</si>
  <si>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</si>
  <si>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</si>
  <si>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</si>
  <si>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</si>
  <si>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</si>
  <si>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</si>
  <si>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</si>
  <si>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</si>
  <si>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</si>
  <si>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</si>
  <si>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</si>
  <si>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</si>
  <si>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</si>
  <si>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</si>
  <si>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</si>
  <si>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</si>
  <si>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</si>
  <si>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</si>
  <si>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</si>
  <si>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</si>
  <si>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</si>
  <si>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</si>
  <si>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</si>
  <si>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</si>
  <si>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</si>
  <si>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</si>
  <si>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</si>
  <si>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</si>
  <si>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</si>
  <si>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</si>
  <si>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</si>
  <si>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</si>
  <si>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</si>
  <si>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</si>
  <si>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</si>
  <si>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</si>
  <si>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</si>
  <si>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</si>
  <si>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</si>
  <si>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</si>
  <si>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</si>
  <si>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</si>
  <si>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</si>
  <si>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</si>
  <si>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</si>
  <si>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</si>
  <si>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</si>
  <si>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</si>
  <si>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</si>
  <si>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</si>
  <si>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</si>
  <si>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</si>
  <si>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</si>
  <si>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</si>
  <si>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</si>
  <si>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</si>
  <si>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</si>
  <si>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</si>
  <si>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</si>
  <si>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</si>
  <si>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</si>
  <si>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</si>
  <si>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</si>
  <si>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</si>
  <si>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</si>
  <si>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</si>
  <si>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</si>
  <si>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</si>
  <si>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</si>
  <si>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</si>
  <si>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</si>
  <si>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</si>
  <si>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</si>
  <si>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</si>
  <si>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</si>
  <si>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</si>
  <si>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</si>
  <si>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</si>
  <si>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</si>
  <si>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</si>
  <si>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</si>
  <si>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</si>
  <si>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</si>
  <si>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</si>
  <si>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</si>
  <si>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</si>
  <si>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</si>
  <si>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</si>
  <si>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</si>
  <si>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</si>
  <si>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</si>
  <si>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</si>
  <si>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</si>
  <si>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</si>
  <si>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</si>
  <si>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</si>
  <si>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</si>
  <si>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</si>
  <si>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</si>
  <si>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</si>
  <si>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</si>
  <si>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</si>
  <si>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</si>
  <si>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</si>
  <si>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</si>
  <si>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</si>
  <si>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</si>
  <si>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</si>
  <si>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</si>
  <si>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</si>
  <si>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</si>
  <si>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</si>
  <si>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</si>
  <si>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</si>
  <si>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</si>
  <si>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</si>
  <si>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</si>
  <si>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</si>
  <si>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</si>
  <si>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</si>
  <si>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</si>
  <si>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</si>
  <si>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</si>
  <si>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</si>
  <si>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</si>
  <si>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</si>
  <si>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</si>
  <si>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</si>
  <si>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</si>
  <si>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</si>
  <si>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</si>
  <si>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</si>
  <si>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</si>
  <si>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</si>
  <si>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</si>
  <si>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</si>
  <si>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</si>
  <si>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</si>
  <si>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</si>
  <si>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</si>
  <si>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</si>
  <si>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</si>
  <si>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</si>
  <si>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</si>
  <si>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</si>
  <si>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</si>
  <si>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</si>
  <si>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</si>
  <si>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</si>
  <si>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</si>
  <si>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</si>
  <si>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</si>
  <si>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</si>
  <si>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</si>
  <si>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</si>
  <si>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</si>
  <si>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</si>
  <si>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</si>
  <si>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</si>
  <si>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</si>
  <si>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</si>
  <si>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</si>
  <si>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</si>
  <si>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</si>
  <si>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</si>
  <si>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</si>
  <si>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</si>
  <si>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</si>
  <si>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</si>
  <si>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</si>
  <si>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</si>
  <si>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</si>
  <si>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</si>
  <si>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</si>
  <si>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</si>
  <si>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</si>
  <si>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</si>
  <si>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</si>
  <si>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</si>
  <si>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</si>
  <si>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</si>
  <si>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</si>
  <si>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</si>
  <si>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</si>
  <si>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</si>
  <si>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</si>
  <si>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</si>
  <si>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</si>
  <si>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</si>
  <si>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</si>
  <si>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</si>
  <si>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</si>
  <si>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</si>
  <si>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</si>
  <si>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</si>
  <si>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</si>
  <si>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</si>
  <si>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</si>
  <si>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</si>
  <si>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</si>
  <si>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</si>
  <si>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</si>
  <si>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</si>
  <si>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</si>
  <si>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</si>
  <si>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</si>
  <si>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</si>
  <si>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</si>
  <si>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</si>
  <si>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</si>
  <si>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</si>
  <si>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</si>
  <si>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</si>
  <si>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</si>
  <si>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</si>
  <si>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</si>
  <si>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</si>
  <si>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</si>
  <si>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</si>
  <si>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</si>
  <si>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</si>
  <si>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</si>
  <si>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</si>
  <si>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</si>
  <si>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</si>
  <si>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</si>
  <si>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</si>
  <si>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</si>
  <si>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</si>
  <si>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</si>
  <si>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</si>
  <si>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</si>
  <si>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</si>
  <si>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</si>
  <si>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</si>
  <si>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</si>
  <si>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</si>
  <si>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</si>
  <si>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</si>
  <si>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</si>
  <si>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</si>
  <si>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</si>
  <si>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</si>
  <si>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</si>
  <si>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</si>
  <si>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</si>
  <si>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</si>
  <si>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</si>
  <si>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</si>
  <si>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</si>
  <si>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</si>
  <si>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</si>
  <si>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</si>
  <si>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</si>
  <si>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</si>
  <si>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</si>
  <si>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</si>
  <si>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</si>
  <si>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</si>
  <si>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</si>
  <si>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</si>
  <si>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</si>
  <si>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</si>
  <si>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</si>
  <si>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</si>
  <si>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</si>
  <si>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</si>
  <si>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</si>
  <si>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</si>
  <si>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</si>
  <si>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</si>
  <si>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</si>
  <si>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</si>
  <si>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</si>
  <si>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</si>
  <si>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</si>
  <si>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</si>
  <si>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</si>
  <si>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</si>
  <si>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</si>
  <si>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</si>
  <si>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</si>
  <si>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</si>
  <si>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</si>
  <si>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</si>
  <si>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</si>
  <si>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</si>
  <si>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</si>
  <si>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</si>
  <si>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</si>
  <si>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</si>
  <si>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</si>
  <si>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</si>
  <si>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</si>
  <si>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</si>
  <si>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</si>
  <si>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</si>
  <si>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</si>
  <si>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</si>
  <si>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</si>
  <si>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</si>
  <si>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</si>
  <si>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</si>
  <si>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</si>
  <si>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</si>
  <si>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</si>
  <si>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</si>
  <si>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</si>
  <si>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</si>
  <si>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</si>
  <si>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</si>
  <si>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</si>
  <si>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</si>
  <si>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</si>
  <si>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</si>
  <si>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</si>
  <si>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</si>
  <si>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</si>
  <si>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</si>
  <si>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</si>
  <si>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</si>
  <si>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</si>
  <si>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</si>
  <si>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</si>
  <si>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</si>
  <si>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</si>
  <si>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</si>
  <si>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</si>
  <si>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</si>
  <si>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</si>
  <si>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</si>
  <si>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</si>
  <si>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</si>
  <si>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</si>
  <si>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</si>
  <si>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</si>
  <si>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</si>
  <si>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</si>
  <si>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</si>
  <si>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</si>
  <si>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</si>
  <si>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</si>
  <si>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</si>
  <si>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</si>
  <si>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</si>
  <si>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</si>
  <si>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</si>
  <si>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</si>
  <si>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</si>
  <si>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</si>
  <si>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</si>
  <si>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</si>
  <si>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</si>
  <si>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</si>
  <si>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</si>
  <si>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</si>
  <si>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</si>
  <si>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</si>
  <si>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</si>
  <si>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</si>
  <si>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</si>
  <si>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</si>
  <si>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</si>
  <si>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</si>
  <si>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</si>
  <si>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</si>
  <si>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</si>
  <si>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</si>
  <si>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</si>
  <si>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</si>
  <si>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</si>
  <si>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</si>
  <si>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</si>
  <si>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</si>
  <si>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</si>
  <si>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</si>
  <si>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</si>
  <si>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</si>
  <si>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</si>
  <si>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</si>
  <si>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</si>
  <si>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</si>
  <si>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</si>
  <si>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</si>
  <si>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</si>
  <si>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</si>
  <si>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</si>
  <si>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</si>
  <si>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</si>
  <si>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</si>
  <si>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</si>
  <si>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</si>
  <si>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</si>
  <si>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</si>
  <si>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</si>
  <si>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</si>
  <si>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</si>
  <si>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</si>
  <si>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</si>
  <si>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</si>
  <si>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</si>
  <si>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</si>
  <si>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</si>
  <si>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</si>
  <si>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</si>
  <si>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</si>
  <si>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</si>
  <si>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</si>
  <si>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</si>
  <si>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</si>
  <si>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</si>
  <si>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</si>
  <si>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</si>
  <si>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</si>
  <si>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</si>
  <si>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</si>
  <si>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</si>
  <si>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</si>
  <si>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</si>
  <si>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</si>
  <si>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</si>
  <si>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</si>
  <si>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</si>
  <si>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</si>
  <si>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</si>
  <si>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</si>
  <si>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</si>
  <si>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</si>
  <si>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</si>
  <si>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</si>
  <si>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</si>
  <si>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</si>
  <si>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</si>
  <si>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</si>
  <si>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</si>
  <si>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</si>
  <si>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</si>
  <si>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</si>
  <si>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</si>
  <si>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</si>
  <si>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</si>
  <si>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</si>
  <si>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</si>
  <si>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</si>
  <si>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</si>
  <si>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</si>
  <si>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</si>
  <si>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</si>
  <si>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</si>
  <si>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</si>
  <si>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</si>
  <si>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</si>
  <si>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</si>
  <si>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</si>
  <si>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</si>
  <si>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</si>
  <si>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</si>
  <si>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</si>
  <si>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</si>
  <si>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</si>
  <si>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</si>
  <si>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</si>
  <si>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</si>
  <si>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</si>
  <si>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</si>
  <si>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</si>
  <si>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</si>
  <si>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</si>
  <si>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</si>
  <si>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</si>
  <si>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</si>
  <si>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</si>
  <si>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</si>
  <si>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</si>
  <si>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</si>
  <si>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</si>
  <si>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</si>
  <si>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</si>
  <si>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</si>
  <si>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</si>
  <si>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</si>
  <si>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</si>
  <si>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</si>
  <si>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</si>
  <si>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</si>
  <si>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</si>
  <si>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</si>
  <si>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</si>
  <si>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</si>
  <si>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</si>
  <si>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</si>
  <si>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</si>
  <si>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</si>
  <si>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</si>
  <si>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</si>
  <si>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</si>
  <si>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</si>
  <si>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</si>
  <si>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</si>
  <si>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</si>
  <si>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</si>
  <si>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</si>
  <si>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</si>
  <si>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</si>
  <si>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</si>
  <si>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</si>
  <si>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</si>
  <si>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</si>
  <si>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</si>
  <si>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</si>
  <si>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</si>
  <si>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</si>
  <si>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</si>
  <si>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</si>
  <si>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</si>
  <si>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</si>
  <si>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</si>
  <si>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</si>
  <si>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</si>
  <si>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</si>
  <si>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</si>
  <si>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</si>
  <si>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</si>
  <si>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</si>
  <si>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</si>
  <si>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</si>
  <si>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</si>
  <si>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</si>
  <si>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</si>
  <si>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</si>
  <si>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</si>
  <si>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</si>
  <si>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</si>
  <si>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</si>
  <si>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</si>
  <si>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</si>
  <si>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</si>
  <si>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</si>
  <si>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</si>
  <si>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</si>
  <si>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</si>
  <si>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</si>
  <si>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</si>
  <si>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</si>
  <si>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</si>
  <si>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</si>
  <si>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</si>
  <si>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</si>
  <si>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</si>
  <si>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</si>
  <si>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</si>
  <si>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</si>
  <si>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</si>
  <si>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</si>
  <si>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</si>
  <si>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</si>
  <si>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</si>
  <si>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</si>
  <si>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</si>
  <si>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</si>
  <si>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</si>
  <si>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</si>
  <si>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</si>
  <si>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</si>
  <si>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</si>
  <si>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</si>
  <si>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</si>
  <si>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</si>
  <si>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</si>
  <si>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</si>
  <si>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</si>
  <si>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</si>
  <si>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</si>
  <si>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</si>
  <si>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</si>
  <si>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</si>
  <si>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</si>
  <si>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</si>
  <si>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</si>
  <si>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</si>
  <si>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</si>
  <si>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</si>
  <si>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</si>
  <si>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</si>
  <si>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</si>
  <si>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</si>
  <si>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</si>
  <si>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</si>
  <si>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</si>
  <si>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</si>
  <si>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</si>
  <si>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</si>
  <si>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</si>
  <si>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</si>
  <si>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</si>
  <si>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</si>
  <si>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</si>
  <si>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</si>
  <si>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</si>
  <si>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</si>
  <si>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</si>
  <si>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</si>
  <si>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</si>
  <si>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</si>
  <si>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</si>
  <si>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</si>
  <si>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</si>
  <si>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</si>
  <si>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</si>
  <si>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</si>
  <si>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</si>
  <si>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</si>
  <si>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</si>
  <si>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</si>
  <si>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</si>
  <si>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</si>
  <si>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</si>
  <si>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</si>
  <si>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</si>
  <si>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</si>
  <si>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</si>
  <si>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</si>
  <si>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</si>
  <si>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</si>
  <si>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</si>
  <si>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</si>
  <si>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</si>
  <si>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</si>
  <si>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</si>
  <si>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</si>
  <si>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</si>
  <si>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</si>
  <si>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</si>
  <si>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</si>
  <si>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</si>
  <si>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</si>
  <si>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</si>
  <si>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</si>
  <si>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</si>
  <si>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</si>
  <si>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</si>
  <si>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</si>
  <si>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</si>
  <si>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</si>
  <si>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</si>
  <si>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</si>
  <si>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</si>
  <si>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</si>
  <si>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</si>
  <si>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</si>
  <si>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</si>
  <si>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</si>
  <si>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</si>
  <si>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</si>
  <si>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</si>
  <si>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</si>
  <si>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</si>
  <si>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</si>
  <si>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</si>
  <si>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</si>
  <si>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</si>
  <si>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</si>
  <si>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</si>
  <si>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</si>
  <si>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</si>
  <si>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</si>
  <si>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</si>
  <si>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</si>
  <si>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</si>
  <si>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</si>
  <si>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</si>
  <si>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</si>
  <si>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</si>
  <si>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</si>
  <si>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</si>
  <si>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</si>
  <si>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</si>
  <si>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</si>
  <si>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</si>
  <si>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</si>
  <si>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</si>
  <si>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</si>
  <si>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</si>
  <si>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</si>
  <si>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</si>
  <si>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</si>
  <si>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</si>
  <si>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</si>
  <si>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</si>
  <si>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</si>
  <si>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</si>
  <si>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</si>
  <si>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</si>
  <si>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</si>
  <si>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</si>
  <si>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</si>
  <si>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</si>
  <si>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</si>
  <si>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</si>
  <si>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</si>
  <si>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</si>
  <si>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</si>
  <si>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</si>
  <si>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</si>
  <si>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</si>
  <si>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</si>
  <si>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</si>
  <si>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</si>
  <si>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</si>
  <si>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</si>
  <si>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</si>
  <si>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</si>
  <si>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</si>
  <si>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</si>
  <si>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</si>
  <si>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</si>
  <si>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</si>
  <si>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</si>
  <si>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</si>
  <si>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</si>
  <si>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</si>
  <si>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</si>
  <si>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</si>
  <si>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</si>
  <si>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</si>
  <si>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</si>
  <si>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</si>
  <si>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</si>
  <si>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</si>
  <si>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</si>
  <si>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</si>
  <si>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</si>
  <si>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</si>
  <si>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</si>
  <si>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</si>
  <si>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</si>
  <si>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</si>
  <si>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</si>
  <si>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</si>
  <si>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</si>
  <si>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</si>
  <si>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</si>
  <si>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</si>
  <si>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</si>
  <si>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</si>
  <si>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</si>
  <si>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</si>
  <si>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</si>
  <si>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</si>
  <si>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</si>
  <si>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</si>
  <si>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</si>
  <si>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</si>
  <si>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</si>
  <si>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</si>
  <si>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</si>
  <si>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</si>
  <si>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</si>
  <si>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</si>
  <si>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</si>
  <si>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</si>
  <si>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</si>
  <si>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</si>
  <si>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</si>
  <si>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</si>
  <si>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</si>
  <si>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</si>
  <si>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</si>
  <si>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</si>
  <si>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</si>
  <si>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</si>
  <si>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</si>
  <si>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</si>
  <si>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</si>
  <si>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</si>
  <si>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</si>
  <si>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</si>
  <si>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</si>
  <si>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</si>
  <si>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</si>
  <si>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</si>
  <si>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</si>
  <si>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</si>
  <si>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</si>
  <si>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</si>
  <si>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</si>
  <si>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</si>
  <si>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</si>
  <si>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</si>
  <si>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</si>
  <si>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</si>
  <si>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</si>
  <si>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</si>
  <si>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</si>
  <si>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</si>
  <si>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</si>
  <si>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</si>
  <si>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</si>
  <si>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</si>
  <si>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</si>
  <si>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</si>
  <si>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</si>
  <si>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</si>
  <si>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</si>
  <si>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</si>
  <si>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</si>
  <si>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</si>
  <si>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</si>
  <si>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</si>
  <si>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</si>
  <si>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</si>
  <si>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</si>
  <si>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</si>
  <si>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</si>
  <si>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</si>
  <si>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</si>
  <si>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</si>
  <si>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</si>
  <si>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</si>
  <si>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</si>
  <si>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</si>
  <si>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</si>
  <si>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</si>
  <si>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</si>
  <si>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</si>
  <si>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</si>
  <si>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</si>
  <si>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</si>
  <si>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</si>
  <si>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</si>
  <si>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</si>
  <si>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</si>
  <si>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</si>
  <si>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</si>
  <si>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</si>
  <si>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</si>
  <si>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</si>
  <si>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</si>
  <si>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</si>
  <si>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</si>
  <si>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</si>
  <si>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</si>
  <si>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</si>
  <si>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</si>
  <si>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</si>
  <si>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</si>
  <si>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</si>
  <si>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</si>
  <si>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</si>
  <si>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</si>
  <si>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</si>
  <si>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</si>
  <si>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</si>
  <si>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</si>
  <si>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</si>
  <si>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</si>
  <si>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</si>
  <si>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</si>
  <si>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</si>
  <si>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</si>
  <si>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</si>
  <si>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</si>
  <si>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</si>
  <si>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</si>
  <si>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</si>
  <si>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</si>
  <si>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</si>
  <si>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</si>
  <si>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</si>
  <si>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</si>
  <si>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</si>
  <si>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</si>
  <si>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</si>
  <si>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</si>
  <si>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</si>
  <si>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</si>
  <si>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</si>
  <si>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</si>
  <si>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</si>
  <si>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</si>
  <si>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</si>
  <si>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</si>
  <si>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</si>
  <si>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</si>
  <si>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</si>
  <si>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</si>
  <si>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</si>
  <si>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</si>
  <si>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</si>
  <si>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</si>
  <si>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</si>
  <si>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</si>
  <si>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</si>
  <si>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</si>
  <si>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</si>
  <si>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</si>
  <si>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</si>
  <si>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</si>
  <si>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</si>
  <si>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</si>
  <si>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</si>
  <si>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</si>
  <si>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</si>
  <si>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</si>
  <si>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</si>
  <si>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</si>
  <si>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</si>
  <si>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</si>
  <si>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</si>
  <si>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</si>
  <si>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</si>
  <si>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</si>
  <si>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</si>
  <si>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</si>
  <si>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</si>
  <si>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</si>
  <si>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</si>
  <si>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</si>
  <si>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</si>
  <si>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</si>
  <si>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</si>
  <si>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</si>
  <si>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</si>
  <si>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</si>
  <si>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</si>
  <si>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</si>
  <si>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</si>
  <si>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</si>
  <si>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</si>
  <si>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</si>
  <si>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</si>
  <si>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</si>
  <si>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</si>
  <si>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</si>
  <si>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</si>
  <si>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</si>
  <si>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</si>
  <si>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</si>
  <si>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</si>
  <si>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</si>
  <si>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</si>
  <si>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</si>
  <si>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</si>
  <si>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</si>
  <si>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</si>
  <si>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</si>
  <si>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</si>
  <si>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</si>
  <si>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</si>
  <si>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</si>
  <si>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</si>
  <si>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</si>
  <si>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</si>
  <si>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</si>
  <si>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</si>
  <si>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</si>
  <si>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</si>
  <si>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</si>
  <si>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</si>
  <si>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</si>
  <si>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</si>
  <si>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</si>
  <si>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</si>
  <si>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</si>
  <si>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</si>
  <si>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</si>
  <si>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</si>
  <si>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</si>
  <si>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</si>
  <si>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</si>
  <si>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</si>
  <si>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</si>
  <si>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</si>
  <si>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</si>
  <si>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</si>
  <si>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</si>
  <si>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</si>
  <si>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</si>
  <si>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</si>
  <si>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</si>
  <si>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</si>
  <si>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</si>
  <si>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</si>
  <si>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</si>
  <si>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</si>
  <si>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</si>
  <si>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</si>
  <si>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</si>
  <si>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</si>
  <si>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</si>
  <si>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</si>
  <si>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</si>
  <si>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</si>
  <si>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</si>
  <si>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</si>
  <si>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</si>
  <si>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</si>
  <si>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</si>
  <si>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</si>
  <si>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</si>
  <si>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</si>
  <si>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</si>
  <si>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</si>
  <si>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</si>
  <si>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</si>
  <si>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</si>
  <si>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</si>
  <si>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</si>
  <si>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</si>
  <si>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</si>
  <si>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</si>
  <si>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</si>
  <si>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</si>
  <si>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</si>
  <si>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</si>
  <si>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</si>
  <si>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</si>
  <si>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</si>
  <si>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</si>
  <si>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</si>
  <si>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</si>
  <si>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</si>
  <si>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</si>
  <si>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</si>
  <si>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</si>
  <si>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</si>
  <si>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</si>
  <si>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</si>
  <si>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</si>
  <si>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</si>
  <si>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</si>
  <si>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</si>
  <si>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</si>
  <si>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</si>
  <si>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</si>
  <si>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</si>
  <si>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</si>
  <si>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</si>
  <si>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</si>
  <si>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</si>
  <si>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</si>
  <si>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</si>
  <si>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</si>
  <si>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</si>
  <si>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</si>
  <si>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</si>
  <si>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</si>
  <si>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</si>
  <si>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</si>
  <si>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</si>
  <si>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</si>
  <si>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</si>
  <si>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</si>
  <si>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</si>
  <si>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</si>
  <si>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</si>
  <si>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</si>
  <si>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</si>
  <si>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</si>
  <si>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</si>
  <si>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</si>
  <si>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</si>
  <si>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</si>
  <si>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</si>
  <si>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</si>
  <si>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</si>
  <si>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</si>
  <si>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</si>
  <si>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</si>
  <si>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</si>
  <si>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</si>
  <si>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</si>
  <si>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</si>
  <si>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</si>
  <si>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</si>
  <si>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</si>
  <si>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</si>
  <si>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</si>
  <si>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</si>
  <si>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</si>
  <si>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</si>
  <si>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</si>
  <si>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</si>
  <si>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</si>
  <si>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</si>
  <si>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</si>
  <si>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</si>
  <si>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</si>
  <si>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</si>
  <si>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</si>
  <si>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</si>
  <si>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</si>
  <si>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</si>
  <si>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</si>
  <si>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</si>
  <si>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</si>
  <si>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</si>
  <si>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</si>
  <si>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</si>
  <si>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</si>
  <si>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</si>
  <si>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</si>
  <si>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</si>
  <si>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</si>
  <si>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</si>
  <si>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</si>
  <si>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</si>
  <si>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</si>
  <si>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</si>
  <si>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</si>
  <si>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</si>
  <si>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</si>
  <si>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</si>
  <si>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</si>
  <si>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</si>
  <si>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</si>
  <si>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</si>
  <si>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</si>
  <si>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</si>
  <si>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</si>
  <si>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</si>
  <si>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</si>
  <si>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</si>
  <si>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</si>
  <si>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</si>
  <si>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</si>
  <si>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</si>
  <si>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</si>
  <si>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</si>
  <si>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</si>
  <si>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</si>
  <si>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</si>
  <si>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</si>
  <si>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</si>
  <si>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</si>
  <si>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</si>
  <si>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</si>
  <si>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</si>
  <si>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</si>
  <si>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</si>
  <si>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</si>
  <si>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</si>
  <si>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</si>
  <si>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</si>
  <si>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</si>
  <si>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</si>
  <si>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</si>
  <si>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</si>
  <si>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</si>
  <si>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</si>
  <si>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</si>
  <si>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</si>
  <si>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</si>
  <si>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</si>
  <si>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</si>
  <si>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</si>
  <si>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</si>
  <si>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</si>
  <si>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</si>
  <si>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</si>
  <si>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</si>
  <si>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</si>
  <si>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</si>
  <si>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</si>
  <si>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</si>
  <si>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</si>
  <si>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</si>
  <si>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</si>
  <si>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</si>
  <si>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</si>
  <si>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</si>
  <si>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</si>
  <si>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</si>
  <si>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</si>
  <si>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</si>
  <si>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</si>
  <si>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</si>
  <si>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</si>
  <si>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</si>
  <si>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</si>
  <si>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</si>
  <si>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</si>
  <si>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</si>
  <si>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</si>
  <si>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</si>
  <si>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</si>
  <si>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</si>
  <si>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</si>
  <si>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</si>
  <si>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</si>
  <si>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</si>
  <si>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</si>
  <si>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</si>
  <si>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</si>
  <si>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</si>
  <si>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</si>
  <si>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</si>
  <si>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</si>
  <si>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</si>
  <si>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</si>
  <si>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</si>
  <si>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</si>
  <si>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</si>
  <si>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</si>
  <si>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</si>
  <si>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</si>
  <si>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</si>
  <si>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</si>
  <si>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</si>
  <si>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</si>
  <si>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</si>
  <si>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</si>
  <si>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</si>
  <si>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</si>
  <si>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</si>
  <si>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</si>
  <si>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</si>
  <si>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</si>
  <si>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</si>
  <si>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</si>
  <si>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</si>
  <si>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</si>
  <si>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</si>
  <si>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</si>
  <si>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</si>
  <si>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</si>
  <si>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</si>
  <si>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</si>
  <si>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</si>
  <si>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</si>
  <si>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</si>
  <si>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</si>
  <si>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</si>
  <si>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</si>
  <si>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</si>
  <si>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</si>
  <si>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</si>
  <si>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</si>
  <si>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</si>
  <si>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</si>
  <si>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</si>
  <si>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</si>
  <si>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</si>
  <si>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</si>
  <si>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</si>
  <si>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</si>
  <si>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</si>
  <si>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</si>
  <si>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</si>
  <si>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</si>
  <si>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</si>
  <si>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</si>
  <si>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</si>
  <si>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</si>
  <si>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</si>
  <si>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</si>
  <si>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</si>
  <si>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</si>
  <si>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</si>
  <si>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</si>
  <si>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</si>
  <si>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</si>
  <si>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</si>
  <si>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</si>
  <si>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</si>
  <si>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</si>
  <si>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</si>
  <si>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</si>
  <si>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</si>
  <si>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</si>
  <si>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</si>
  <si>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</si>
  <si>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</si>
  <si>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</si>
  <si>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</si>
  <si>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</si>
  <si>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</si>
  <si>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</si>
  <si>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</si>
  <si>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</si>
  <si>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</si>
  <si>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</si>
  <si>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</si>
  <si>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</si>
  <si>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</si>
  <si>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</si>
  <si>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</si>
  <si>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</si>
  <si>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</si>
  <si>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</si>
  <si>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</si>
  <si>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</si>
  <si>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</si>
  <si>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</si>
  <si>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</si>
  <si>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</si>
  <si>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</si>
  <si>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</si>
  <si>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</si>
  <si>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</si>
  <si>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</si>
  <si>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</si>
  <si>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</si>
  <si>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</si>
  <si>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</si>
  <si>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</si>
  <si>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</si>
  <si>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</si>
  <si>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</si>
  <si>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</si>
  <si>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</si>
  <si>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</si>
  <si>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</si>
  <si>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</si>
  <si>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</si>
  <si>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</si>
  <si>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</si>
  <si>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</si>
  <si>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</si>
  <si>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</si>
  <si>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</si>
  <si>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</si>
  <si>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</si>
  <si>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</si>
  <si>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</si>
  <si>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</si>
  <si>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</si>
  <si>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</si>
  <si>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</si>
  <si>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</si>
  <si>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</si>
  <si>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</si>
  <si>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</si>
  <si>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</si>
  <si>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</si>
  <si>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</si>
  <si>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</si>
  <si>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</si>
  <si>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</si>
  <si>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</si>
  <si>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</si>
  <si>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</si>
  <si>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</si>
  <si>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</si>
  <si>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</si>
  <si>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</si>
  <si>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</si>
  <si>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</si>
  <si>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</si>
  <si>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</si>
  <si>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</si>
  <si>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</si>
  <si>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</si>
  <si>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</si>
  <si>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</si>
  <si>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</si>
  <si>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</si>
  <si>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</si>
  <si>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</si>
  <si>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</si>
  <si>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</si>
  <si>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</si>
  <si>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</si>
  <si>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</si>
  <si>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</si>
  <si>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</si>
  <si>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</si>
  <si>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</si>
  <si>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</si>
  <si>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</si>
  <si>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</si>
  <si>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</si>
  <si>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</si>
  <si>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</si>
  <si>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</si>
  <si>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</si>
  <si>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</si>
  <si>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</si>
  <si>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</si>
  <si>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</si>
  <si>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</si>
  <si>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</si>
  <si>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</si>
  <si>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</si>
  <si>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</si>
  <si>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</si>
  <si>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</si>
  <si>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</si>
  <si>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</si>
  <si>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</si>
  <si>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</si>
  <si>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</si>
  <si>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</si>
  <si>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</si>
  <si>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</si>
  <si>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</si>
  <si>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</si>
  <si>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</si>
  <si>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</si>
  <si>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</si>
  <si>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</si>
  <si>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</si>
  <si>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</si>
  <si>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</si>
  <si>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</si>
  <si>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</si>
  <si>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</si>
  <si>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</si>
  <si>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</si>
  <si>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</si>
  <si>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</si>
  <si>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</si>
  <si>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</si>
  <si>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</si>
  <si>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</si>
  <si>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</si>
  <si>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</si>
  <si>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</si>
  <si>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</si>
  <si>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</si>
  <si>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</si>
  <si>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</si>
  <si>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</si>
  <si>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</si>
  <si>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</si>
  <si>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</si>
  <si>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</si>
  <si>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</si>
  <si>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</si>
  <si>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</si>
  <si>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</si>
  <si>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</si>
  <si>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</si>
  <si>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</si>
  <si>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</si>
  <si>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</si>
  <si>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</si>
  <si>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</si>
  <si>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</si>
  <si>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</si>
  <si>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</si>
  <si>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</si>
  <si>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</si>
  <si>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</si>
  <si>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</si>
  <si>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</si>
  <si>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</si>
  <si>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</si>
  <si>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</si>
  <si>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</si>
  <si>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</si>
  <si>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</si>
  <si>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</si>
  <si>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</si>
  <si>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</si>
  <si>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</si>
  <si>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</si>
  <si>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</si>
  <si>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</si>
  <si>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</si>
  <si>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</si>
  <si>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</si>
  <si>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</si>
  <si>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</si>
  <si>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</si>
  <si>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</si>
  <si>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</si>
  <si>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</si>
  <si>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</si>
  <si>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</si>
  <si>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</si>
  <si>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</si>
  <si>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</si>
  <si>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</si>
  <si>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</si>
  <si>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</si>
  <si>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</si>
  <si>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</si>
  <si>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</si>
  <si>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</si>
  <si>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</si>
  <si>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</si>
  <si>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</si>
  <si>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</si>
  <si>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</si>
  <si>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</si>
  <si>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</si>
  <si>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</si>
  <si>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</si>
  <si>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</si>
  <si>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</si>
  <si>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</si>
  <si>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</si>
  <si>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</si>
  <si>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</si>
  <si>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</si>
  <si>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</si>
  <si>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</si>
  <si>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</si>
  <si>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</si>
  <si>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</si>
  <si>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</si>
  <si>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</si>
  <si>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</si>
  <si>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</si>
  <si>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</si>
  <si>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</si>
  <si>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</si>
  <si>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</si>
  <si>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</si>
  <si>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</si>
  <si>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</si>
  <si>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</si>
  <si>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</si>
  <si>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</si>
  <si>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</si>
  <si>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</si>
  <si>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</si>
  <si>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</si>
  <si>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</si>
  <si>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</si>
  <si>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</si>
  <si>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</si>
  <si>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</si>
  <si>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</si>
  <si>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</si>
  <si>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</si>
  <si>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</si>
  <si>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</si>
  <si>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</si>
  <si>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</si>
  <si>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</si>
  <si>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</si>
  <si>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</si>
  <si>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</si>
  <si>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</si>
  <si>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</si>
  <si>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</si>
  <si>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</si>
  <si>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</si>
  <si>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</si>
  <si>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</si>
  <si>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</si>
  <si>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</si>
  <si>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</si>
  <si>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</si>
  <si>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</si>
  <si>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</si>
  <si>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</si>
  <si>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</si>
  <si>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</si>
  <si>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</si>
  <si>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</si>
  <si>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</si>
  <si>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</si>
  <si>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</si>
  <si>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</si>
  <si>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</si>
  <si>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</si>
  <si>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</si>
  <si>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</si>
  <si>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</si>
  <si>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</si>
  <si>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</si>
  <si>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</si>
  <si>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</si>
  <si>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</si>
  <si>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</si>
  <si>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</si>
  <si>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</si>
  <si>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</si>
  <si>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</si>
  <si>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</si>
  <si>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</si>
  <si>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</si>
  <si>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</si>
  <si>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</si>
  <si>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</si>
  <si>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</si>
  <si>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</si>
  <si>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</si>
  <si>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</si>
  <si>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</si>
  <si>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</si>
  <si>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</si>
  <si>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</si>
  <si>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</si>
  <si>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</si>
  <si>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</si>
  <si>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</si>
  <si>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</si>
  <si>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</si>
  <si>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</si>
  <si>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</si>
  <si>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</si>
  <si>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</si>
  <si>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</si>
  <si>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</si>
  <si>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</si>
  <si>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</si>
  <si>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</si>
  <si>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</si>
  <si>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</si>
  <si>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</si>
  <si>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</si>
  <si>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</si>
  <si>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</si>
  <si>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</si>
  <si>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</si>
  <si>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</si>
  <si>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</si>
  <si>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</si>
  <si>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</si>
  <si>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</si>
  <si>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</si>
  <si>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</si>
  <si>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</si>
  <si>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</si>
  <si>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</si>
  <si>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</si>
  <si>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</si>
  <si>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</si>
  <si>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</si>
  <si>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</si>
  <si>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</si>
  <si>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</si>
  <si>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</si>
  <si>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</si>
  <si>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</si>
  <si>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</si>
  <si>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</si>
  <si>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</si>
  <si>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</si>
  <si>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</si>
  <si>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</si>
  <si>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</si>
  <si>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</si>
  <si>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</si>
  <si>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</si>
  <si>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</si>
  <si>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</si>
  <si>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</si>
  <si>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</si>
  <si>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</si>
  <si>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</si>
  <si>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</si>
  <si>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</si>
  <si>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</si>
  <si>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</si>
  <si>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</si>
  <si>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</si>
  <si>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</si>
  <si>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</si>
  <si>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</si>
  <si>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</si>
  <si>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</si>
  <si>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</si>
  <si>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</si>
  <si>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</si>
  <si>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</si>
  <si>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</si>
  <si>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</si>
  <si>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</si>
  <si>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</si>
  <si>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</si>
  <si>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</si>
  <si>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</si>
  <si>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</si>
  <si>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</si>
  <si>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</si>
  <si>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</si>
  <si>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</si>
  <si>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</si>
  <si>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</si>
  <si>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</si>
  <si>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</si>
  <si>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</si>
  <si>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</si>
  <si>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</si>
  <si>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</si>
  <si>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</si>
  <si>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</si>
  <si>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</si>
  <si>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</si>
  <si>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</si>
  <si>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</si>
  <si>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</si>
  <si>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</si>
  <si>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</si>
  <si>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</si>
  <si>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</si>
  <si>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</si>
  <si>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</si>
  <si>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</si>
  <si>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</si>
  <si>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</si>
  <si>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</si>
  <si>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</si>
  <si>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</si>
  <si>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</si>
  <si>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</si>
  <si>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</si>
  <si>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</si>
  <si>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</si>
  <si>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</si>
  <si>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</si>
  <si>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</si>
  <si>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</si>
  <si>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</si>
  <si>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</si>
  <si>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</si>
  <si>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</si>
  <si>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</si>
  <si>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</si>
  <si>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</si>
  <si>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</si>
  <si>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</si>
  <si>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</si>
  <si>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</si>
  <si>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</si>
  <si>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</si>
  <si>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</si>
  <si>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</si>
  <si>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</si>
  <si>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</si>
  <si>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</si>
  <si>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</si>
  <si>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</si>
  <si>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</si>
  <si>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</si>
  <si>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</si>
  <si>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</si>
  <si>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</si>
  <si>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</si>
  <si>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</si>
  <si>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</si>
  <si>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</si>
  <si>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</si>
  <si>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</si>
  <si>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</si>
  <si>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</si>
  <si>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</si>
  <si>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</si>
  <si>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</si>
  <si>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</si>
  <si>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</si>
  <si>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</si>
  <si>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</si>
  <si>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</si>
  <si>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</si>
  <si>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</si>
  <si>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</si>
  <si>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</si>
  <si>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</si>
  <si>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</si>
  <si>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</si>
  <si>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</si>
  <si>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</si>
  <si>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</si>
  <si>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</si>
  <si>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</si>
  <si>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</si>
  <si>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</si>
  <si>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</si>
  <si>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</si>
  <si>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</si>
  <si>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</si>
  <si>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</si>
  <si>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</si>
  <si>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</si>
  <si>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</si>
  <si>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</si>
  <si>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</si>
  <si>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</si>
  <si>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</si>
  <si>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</si>
  <si>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</si>
  <si>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</si>
  <si>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</si>
  <si>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</si>
  <si>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</si>
  <si>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</si>
  <si>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</si>
  <si>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</si>
  <si>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</si>
  <si>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</si>
  <si>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</si>
  <si>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</si>
  <si>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</si>
  <si>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</si>
  <si>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</si>
  <si>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</si>
  <si>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</si>
  <si>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</si>
  <si>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</si>
  <si>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</si>
  <si>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</si>
  <si>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</si>
  <si>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</si>
  <si>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</si>
  <si>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</si>
  <si>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</si>
  <si>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</si>
  <si>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</si>
  <si>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</si>
  <si>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</si>
  <si>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</si>
  <si>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</si>
  <si>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</si>
  <si>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</si>
  <si>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</si>
  <si>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</si>
  <si>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</si>
  <si>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</si>
  <si>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</si>
  <si>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</si>
  <si>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</si>
  <si>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</si>
  <si>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</si>
  <si>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</si>
  <si>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</si>
  <si>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</si>
  <si>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</si>
  <si>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</si>
  <si>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</si>
  <si>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</si>
  <si>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</si>
  <si>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</si>
  <si>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</si>
  <si>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</si>
  <si>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</si>
  <si>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</si>
  <si>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</si>
  <si>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</si>
  <si>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</si>
  <si>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</si>
  <si>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</si>
  <si>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</si>
  <si>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</si>
  <si>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</si>
  <si>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</si>
  <si>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</si>
  <si>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</si>
  <si>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</si>
  <si>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</si>
  <si>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</si>
  <si>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</si>
  <si>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</si>
  <si>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</si>
  <si>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</si>
  <si>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</si>
  <si>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</si>
  <si>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</si>
  <si>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</si>
  <si>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</si>
  <si>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</si>
  <si>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</si>
  <si>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</si>
  <si>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</si>
  <si>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</si>
  <si>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</si>
  <si>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</si>
  <si>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</si>
  <si>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</si>
  <si>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</si>
  <si>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</si>
  <si>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</si>
  <si>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</si>
  <si>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</si>
  <si>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</si>
  <si>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</si>
  <si>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</si>
  <si>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</si>
  <si>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</si>
  <si>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</si>
  <si>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</si>
  <si>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</si>
  <si>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</si>
  <si>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</si>
  <si>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</si>
  <si>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</si>
  <si>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</si>
  <si>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</si>
  <si>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</si>
  <si>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</si>
  <si>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</si>
  <si>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</si>
  <si>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</si>
  <si>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</si>
  <si>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</si>
  <si>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</si>
  <si>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</si>
  <si>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</si>
  <si>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</si>
  <si>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</si>
  <si>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</si>
  <si>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</si>
  <si>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</si>
  <si>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</si>
  <si>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</si>
  <si>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</si>
  <si>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</si>
  <si>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</si>
  <si>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</si>
  <si>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</si>
  <si>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</si>
  <si>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</si>
  <si>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</si>
  <si>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</si>
  <si>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</si>
  <si>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</si>
  <si>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</si>
  <si>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</si>
  <si>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</si>
  <si>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</si>
  <si>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</si>
  <si>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</si>
  <si>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</si>
  <si>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</si>
  <si>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</si>
  <si>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</si>
  <si>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</si>
  <si>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</si>
  <si>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</si>
  <si>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</si>
  <si>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</si>
  <si>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</si>
  <si>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</si>
  <si>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</si>
  <si>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</si>
  <si>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</si>
  <si>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</si>
  <si>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</si>
  <si>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</si>
  <si>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</si>
  <si>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</si>
  <si>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</si>
  <si>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</si>
  <si>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</si>
  <si>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</si>
  <si>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</si>
  <si>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</si>
  <si>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</si>
  <si>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</si>
  <si>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</si>
  <si>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</si>
  <si>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</si>
  <si>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</si>
  <si>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</si>
  <si>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</si>
  <si>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</si>
  <si>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</si>
  <si>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</si>
  <si>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</si>
  <si>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</si>
  <si>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</si>
  <si>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</si>
  <si>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</si>
  <si>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</si>
  <si>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</si>
  <si>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</si>
  <si>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</si>
  <si>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</si>
  <si>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</si>
  <si>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</si>
  <si>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</si>
  <si>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</si>
  <si>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</si>
  <si>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</si>
  <si>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</si>
  <si>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</si>
  <si>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</si>
  <si>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</si>
  <si>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</si>
  <si>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</si>
  <si>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</si>
  <si>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</si>
  <si>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</si>
  <si>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</si>
  <si>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</si>
  <si>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</si>
  <si>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</si>
  <si>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</si>
  <si>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</si>
  <si>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</si>
  <si>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</si>
  <si>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</si>
  <si>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</si>
  <si>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</si>
  <si>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</si>
  <si>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</si>
  <si>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</si>
  <si>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</si>
  <si>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</si>
  <si>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</si>
  <si>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</si>
  <si>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</si>
  <si>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</si>
  <si>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</si>
  <si>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</si>
  <si>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</si>
  <si>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</si>
  <si>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</si>
  <si>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</si>
  <si>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</si>
  <si>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</si>
  <si>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</si>
  <si>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</si>
  <si>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</si>
  <si>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</si>
  <si>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</si>
  <si>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</si>
  <si>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</si>
  <si>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</si>
  <si>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</si>
  <si>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</si>
  <si>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</si>
  <si>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</si>
  <si>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</si>
  <si>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</si>
  <si>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</si>
  <si>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</si>
  <si>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</si>
  <si>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</si>
  <si>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</si>
  <si>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</si>
  <si>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</si>
  <si>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</si>
  <si>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</si>
  <si>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</si>
  <si>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</si>
  <si>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</si>
  <si>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</si>
  <si>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</si>
  <si>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</si>
  <si>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</si>
  <si>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</si>
  <si>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</si>
  <si>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</si>
  <si>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</si>
  <si>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</si>
  <si>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</si>
  <si>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</si>
  <si>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</si>
  <si>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</si>
  <si>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</si>
  <si>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</si>
  <si>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</si>
  <si>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</si>
  <si>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</si>
  <si>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</si>
  <si>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</si>
  <si>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</si>
  <si>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</si>
  <si>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</si>
  <si>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</si>
  <si>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</si>
  <si>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</si>
  <si>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</si>
  <si>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</si>
  <si>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</si>
  <si>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</si>
  <si>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</si>
  <si>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</si>
  <si>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</si>
  <si>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</si>
  <si>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</si>
  <si>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</si>
  <si>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</si>
  <si>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</si>
  <si>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</si>
  <si>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</si>
  <si>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</si>
  <si>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</si>
  <si>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</si>
  <si>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</si>
  <si>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</si>
  <si>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</si>
  <si>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</si>
  <si>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</si>
  <si>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</si>
  <si>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</si>
  <si>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</si>
  <si>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</si>
  <si>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</si>
  <si>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</si>
  <si>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</si>
  <si>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</si>
  <si>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</si>
  <si>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</si>
  <si>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</si>
  <si>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</si>
  <si>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</si>
  <si>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</si>
  <si>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</si>
  <si>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</si>
  <si>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</si>
  <si>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</si>
  <si>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</si>
  <si>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</si>
  <si>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</si>
  <si>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</si>
  <si>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</si>
  <si>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</si>
  <si>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</si>
  <si>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</si>
  <si>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</si>
  <si>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</si>
  <si>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</si>
  <si>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</si>
  <si>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</si>
  <si>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</si>
  <si>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</si>
  <si>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</si>
  <si>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</si>
  <si>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</si>
  <si>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</si>
  <si>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</si>
  <si>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</si>
  <si>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</si>
  <si>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</si>
  <si>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</si>
  <si>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</si>
  <si>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</si>
  <si>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</si>
  <si>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</si>
  <si>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</si>
  <si>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</si>
  <si>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</si>
  <si>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</si>
  <si>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</si>
  <si>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</si>
  <si>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</si>
  <si>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</si>
  <si>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</si>
  <si>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</si>
  <si>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</si>
  <si>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</si>
  <si>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</si>
  <si>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</si>
  <si>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</si>
  <si>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</si>
  <si>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</si>
  <si>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</si>
  <si>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</si>
  <si>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</si>
  <si>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</si>
  <si>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</si>
  <si>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</si>
  <si>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</si>
  <si>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</si>
  <si>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</si>
  <si>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</si>
  <si>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</si>
  <si>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</si>
  <si>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</si>
  <si>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</si>
  <si>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</si>
  <si>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</si>
  <si>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</si>
  <si>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</si>
  <si>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</si>
  <si>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</si>
  <si>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</si>
  <si>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</si>
  <si>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</si>
  <si>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</si>
  <si>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</si>
  <si>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</si>
  <si>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</si>
  <si>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</si>
  <si>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</si>
  <si>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</si>
  <si>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</si>
  <si>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</si>
  <si>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</si>
  <si>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</si>
  <si>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</si>
  <si>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</si>
  <si>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</si>
  <si>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</si>
  <si>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</si>
  <si>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</si>
  <si>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</si>
  <si>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</si>
  <si>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</si>
  <si>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</si>
  <si>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</si>
  <si>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</si>
  <si>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</si>
  <si>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</si>
  <si>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</si>
  <si>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</si>
  <si>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</si>
  <si>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</si>
  <si>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</si>
  <si>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</si>
  <si>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</si>
  <si>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</si>
  <si>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</si>
  <si>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</si>
  <si>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</si>
  <si>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</si>
  <si>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</si>
  <si>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</si>
  <si>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</si>
  <si>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</si>
  <si>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</si>
  <si>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</si>
  <si>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</si>
  <si>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</si>
  <si>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</si>
  <si>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</si>
  <si>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</si>
  <si>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</si>
  <si>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</si>
  <si>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</si>
  <si>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</si>
  <si>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</si>
  <si>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</si>
  <si>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</si>
  <si>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</si>
  <si>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</si>
  <si>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</si>
  <si>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</si>
  <si>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</si>
  <si>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</si>
  <si>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</si>
  <si>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</si>
  <si>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</si>
  <si>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</si>
  <si>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</si>
  <si>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</si>
  <si>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</si>
  <si>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</si>
  <si>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</si>
  <si>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</si>
  <si>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</si>
  <si>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</si>
  <si>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</si>
  <si>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</si>
  <si>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</si>
  <si>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</si>
  <si>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</si>
  <si>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</si>
  <si>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</si>
  <si>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</si>
  <si>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</si>
  <si>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</si>
  <si>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</si>
  <si>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</si>
  <si>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</si>
  <si>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</si>
  <si>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</si>
  <si>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</si>
  <si>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</si>
  <si>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</si>
  <si>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</si>
  <si>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</si>
  <si>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</si>
  <si>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</si>
  <si>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</si>
  <si>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</si>
  <si>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</si>
  <si>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</si>
  <si>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</si>
  <si>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</si>
  <si>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</si>
  <si>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</si>
  <si>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</si>
  <si>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</si>
  <si>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</si>
  <si>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</si>
  <si>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</si>
  <si>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</si>
  <si>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</si>
  <si>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</si>
  <si>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</si>
  <si>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</si>
  <si>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</si>
  <si>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</si>
  <si>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</si>
  <si>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</si>
  <si>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</si>
  <si>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</si>
  <si>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</si>
  <si>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</si>
  <si>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</si>
  <si>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</si>
  <si>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</si>
  <si>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</si>
  <si>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</si>
  <si>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</si>
  <si>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</si>
  <si>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</si>
  <si>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</si>
  <si>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</si>
  <si>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</si>
  <si>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</si>
  <si>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</si>
  <si>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</si>
  <si>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</si>
  <si>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</si>
  <si>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</si>
  <si>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</si>
  <si>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</si>
  <si>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</si>
  <si>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</si>
  <si>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</si>
  <si>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</si>
  <si>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</si>
  <si>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</si>
  <si>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</si>
  <si>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</si>
  <si>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</si>
  <si>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</si>
  <si>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</si>
  <si>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</si>
  <si>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</si>
  <si>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</si>
  <si>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</si>
  <si>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</si>
  <si>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</si>
  <si>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</si>
  <si>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</si>
  <si>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</si>
  <si>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</si>
  <si>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</si>
  <si>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</si>
  <si>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</si>
  <si>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</si>
  <si>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</si>
  <si>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</si>
  <si>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</si>
  <si>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</si>
  <si>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</si>
  <si>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</si>
  <si>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</si>
  <si>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</si>
  <si>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</si>
  <si>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</si>
  <si>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</si>
  <si>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</si>
  <si>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</si>
  <si>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</si>
  <si>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</si>
  <si>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</si>
  <si>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</si>
  <si>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</si>
  <si>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</si>
  <si>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</si>
  <si>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</si>
  <si>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</si>
  <si>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</si>
  <si>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</si>
  <si>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</si>
  <si>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</si>
  <si>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</si>
  <si>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</si>
  <si>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</si>
  <si>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</si>
  <si>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</si>
  <si>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</si>
  <si>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</si>
  <si>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</si>
  <si>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</si>
  <si>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</si>
  <si>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</si>
  <si>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</si>
  <si>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</si>
  <si>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</si>
  <si>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</si>
  <si>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</si>
  <si>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</si>
  <si>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</si>
  <si>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</si>
  <si>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</si>
  <si>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</si>
  <si>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</si>
  <si>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</si>
  <si>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</si>
  <si>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</si>
  <si>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</si>
  <si>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</si>
  <si>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</si>
  <si>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</si>
  <si>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</si>
  <si>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</si>
  <si>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</si>
  <si>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</si>
  <si>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</si>
  <si>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</si>
  <si>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</si>
  <si>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</si>
  <si>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</si>
  <si>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</si>
  <si>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</si>
  <si>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</si>
  <si>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</si>
  <si>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</si>
  <si>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</si>
  <si>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</si>
  <si>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</si>
  <si>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</si>
  <si>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</si>
  <si>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</si>
  <si>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</si>
  <si>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</si>
  <si>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</si>
  <si>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</si>
  <si>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</si>
  <si>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</si>
  <si>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</si>
  <si>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</si>
  <si>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</si>
  <si>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</si>
  <si>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</si>
  <si>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</si>
  <si>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</si>
  <si>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</si>
  <si>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</si>
  <si>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</si>
  <si>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</si>
  <si>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</si>
  <si>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</si>
  <si>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</si>
  <si>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</si>
  <si>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</si>
  <si>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</si>
  <si>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</si>
  <si>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</si>
  <si>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</si>
  <si>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</si>
  <si>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</si>
  <si>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</si>
  <si>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</si>
  <si>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</si>
  <si>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</si>
  <si>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</si>
  <si>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</si>
  <si>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</si>
  <si>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</si>
  <si>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</si>
  <si>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</si>
  <si>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</si>
  <si>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</si>
  <si>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</si>
  <si>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</si>
  <si>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</si>
  <si>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</si>
  <si>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</si>
  <si>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</si>
  <si>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</si>
  <si>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</si>
  <si>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</si>
  <si>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</si>
  <si>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</si>
  <si>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</si>
  <si>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</si>
  <si>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</si>
  <si>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</si>
  <si>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</si>
  <si>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</si>
  <si>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</si>
  <si>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</si>
  <si>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</si>
  <si>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</si>
  <si>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</si>
  <si>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</si>
  <si>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</si>
  <si>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</si>
  <si>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</si>
  <si>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</si>
  <si>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</si>
  <si>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</si>
  <si>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</si>
  <si>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</si>
  <si>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</si>
  <si>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</si>
  <si>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</si>
  <si>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</si>
  <si>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</si>
  <si>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</si>
  <si>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</si>
  <si>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</si>
  <si>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</si>
  <si>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</si>
  <si>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</si>
  <si>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</si>
  <si>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</si>
  <si>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</si>
  <si>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</si>
  <si>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</si>
  <si>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</si>
  <si>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</si>
  <si>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</si>
  <si>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</si>
  <si>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</si>
  <si>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</si>
  <si>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</si>
  <si>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</si>
  <si>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</si>
  <si>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</si>
  <si>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</si>
  <si>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</si>
  <si>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</si>
  <si>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</si>
  <si>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</si>
  <si>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</si>
  <si>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</si>
  <si>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</si>
  <si>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</si>
  <si>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</si>
  <si>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</si>
  <si>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</si>
  <si>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</si>
  <si>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</si>
  <si>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</si>
  <si>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</si>
  <si>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</si>
  <si>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</si>
  <si>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</si>
  <si>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</si>
  <si>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</si>
  <si>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</si>
  <si>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</si>
  <si>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</si>
  <si>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</si>
  <si>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</si>
  <si>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</si>
  <si>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</si>
  <si>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</si>
  <si>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</si>
  <si>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</si>
  <si>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</si>
  <si>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</si>
  <si>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</si>
  <si>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</si>
  <si>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</si>
  <si>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</si>
  <si>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</si>
  <si>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</si>
  <si>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</si>
  <si>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</si>
  <si>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</si>
  <si>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</si>
  <si>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</si>
  <si>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</si>
  <si>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</si>
  <si>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</si>
  <si>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</si>
  <si>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</si>
  <si>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</si>
  <si>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</si>
  <si>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</si>
  <si>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</si>
  <si>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</si>
  <si>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</si>
  <si>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</si>
  <si>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</si>
  <si>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</si>
  <si>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</si>
  <si>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</si>
  <si>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</si>
  <si>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</si>
  <si>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</si>
  <si>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</si>
  <si>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</si>
  <si>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</si>
  <si>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</si>
  <si>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</si>
  <si>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</si>
  <si>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</si>
  <si>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</si>
  <si>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</si>
  <si>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</si>
  <si>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</si>
  <si>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</si>
  <si>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</si>
  <si>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</si>
  <si>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</si>
  <si>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</si>
  <si>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</si>
  <si>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</si>
  <si>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</si>
  <si>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</si>
  <si>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</si>
  <si>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</si>
  <si>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</si>
  <si>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</si>
  <si>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</si>
  <si>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</si>
  <si>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</si>
  <si>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</si>
  <si>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</si>
  <si>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</si>
  <si>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</si>
  <si>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</si>
  <si>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</si>
  <si>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</si>
  <si>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</si>
  <si>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</si>
  <si>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</si>
  <si>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</si>
  <si>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</si>
  <si>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</si>
  <si>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</si>
  <si>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</si>
  <si>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</si>
  <si>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</si>
  <si>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</si>
  <si>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</si>
  <si>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</si>
  <si>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</si>
  <si>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</si>
  <si>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</si>
  <si>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</si>
  <si>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</si>
  <si>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</si>
  <si>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</si>
  <si>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</si>
  <si>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</si>
  <si>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</si>
  <si>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</si>
  <si>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</si>
  <si>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</si>
  <si>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</si>
  <si>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</si>
  <si>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</si>
  <si>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</si>
  <si>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</si>
  <si>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</si>
  <si>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</si>
  <si>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</si>
  <si>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</si>
  <si>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</si>
  <si>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</si>
  <si>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</si>
  <si>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</si>
  <si>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</si>
  <si>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</si>
  <si>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</si>
  <si>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</si>
  <si>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</si>
  <si>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</si>
  <si>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</si>
  <si>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</si>
  <si>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</si>
  <si>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</si>
  <si>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</si>
  <si>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</si>
  <si>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</si>
  <si>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</si>
  <si>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</si>
  <si>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</si>
  <si>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</si>
  <si>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</si>
  <si>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</si>
  <si>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</si>
  <si>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</si>
  <si>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</si>
  <si>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</si>
  <si>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</si>
  <si>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</si>
  <si>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</si>
  <si>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</si>
  <si>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</si>
  <si>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</si>
  <si>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</si>
  <si>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</si>
  <si>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</si>
  <si>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</si>
  <si>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</si>
  <si>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</si>
  <si>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</si>
  <si>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</si>
  <si>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</si>
  <si>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</si>
  <si>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</si>
  <si>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</si>
  <si>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</si>
  <si>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</si>
  <si>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</si>
  <si>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</si>
  <si>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</si>
  <si>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</si>
  <si>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</si>
  <si>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</si>
  <si>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</si>
  <si>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</si>
  <si>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</si>
  <si>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</si>
  <si>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</si>
  <si>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</si>
  <si>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</si>
  <si>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</si>
  <si>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</si>
  <si>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</si>
  <si>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</si>
  <si>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</si>
  <si>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</si>
  <si>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</si>
  <si>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</si>
  <si>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</si>
  <si>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</si>
  <si>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</si>
  <si>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</si>
  <si>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</si>
  <si>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</si>
  <si>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</si>
  <si>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</si>
  <si>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</si>
  <si>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</si>
  <si>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</si>
  <si>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</si>
  <si>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</si>
  <si>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</si>
  <si>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</si>
  <si>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</si>
  <si>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</si>
  <si>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</si>
  <si>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</si>
  <si>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</si>
  <si>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</si>
  <si>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</si>
  <si>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</si>
  <si>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</si>
  <si>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</si>
  <si>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</si>
  <si>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</si>
  <si>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</si>
  <si>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</si>
  <si>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</si>
  <si>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</si>
  <si>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</si>
  <si>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</si>
  <si>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</si>
  <si>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</si>
  <si>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</si>
  <si>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</si>
  <si>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</si>
  <si>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</si>
  <si>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</si>
  <si>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</si>
  <si>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</si>
  <si>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</si>
  <si>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</si>
  <si>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</si>
  <si>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</si>
  <si>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</si>
  <si>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</si>
  <si>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</si>
  <si>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</si>
  <si>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</si>
  <si>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</si>
  <si>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</si>
  <si>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</si>
  <si>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</si>
  <si>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</si>
  <si>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</si>
  <si>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</si>
  <si>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</si>
  <si>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</si>
  <si>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</si>
  <si>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</si>
  <si>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</si>
  <si>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</si>
  <si>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</si>
  <si>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</si>
  <si>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</si>
  <si>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</si>
  <si>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</si>
  <si>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</si>
  <si>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</si>
  <si>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</si>
  <si>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</si>
  <si>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</si>
  <si>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</si>
  <si>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</si>
  <si>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</si>
  <si>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</si>
  <si>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</si>
  <si>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</si>
  <si>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</si>
  <si>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</si>
  <si>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</si>
  <si>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</si>
  <si>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</si>
  <si>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</si>
  <si>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</si>
  <si>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</si>
  <si>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</si>
  <si>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</si>
  <si>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</si>
  <si>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</si>
  <si>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</si>
  <si>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</si>
  <si>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</si>
  <si>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</si>
  <si>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</si>
  <si>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</si>
  <si>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</si>
  <si>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</si>
  <si>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</si>
  <si>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</si>
  <si>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</si>
  <si>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</si>
  <si>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</si>
  <si>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</si>
  <si>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</si>
  <si>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</si>
  <si>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</si>
  <si>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</si>
  <si>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</si>
  <si>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</si>
  <si>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</si>
  <si>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</si>
  <si>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</si>
  <si>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</si>
  <si>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</si>
  <si>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</si>
  <si>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</si>
  <si>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</si>
  <si>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</si>
  <si>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</si>
  <si>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</si>
  <si>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</si>
  <si>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</si>
  <si>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</si>
  <si>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</si>
  <si>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</si>
  <si>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</si>
  <si>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</si>
  <si>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</si>
  <si>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</si>
  <si>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</si>
  <si>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</si>
  <si>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</si>
  <si>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</si>
  <si>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</si>
  <si>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</si>
  <si>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</si>
  <si>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</si>
  <si>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</si>
  <si>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</si>
  <si>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</si>
  <si>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</si>
  <si>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</si>
  <si>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</si>
  <si>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</si>
  <si>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</si>
  <si>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</si>
  <si>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</si>
  <si>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</si>
  <si>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</si>
  <si>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</si>
  <si>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</si>
  <si>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</si>
  <si>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</si>
  <si>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</si>
  <si>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</si>
  <si>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</si>
  <si>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</si>
  <si>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</si>
  <si>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</si>
  <si>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</si>
  <si>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</si>
  <si>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</si>
  <si>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</si>
  <si>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</si>
  <si>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</si>
  <si>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</si>
  <si>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</si>
  <si>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</si>
  <si>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</si>
  <si>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</si>
  <si>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</si>
  <si>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</si>
  <si>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</si>
  <si>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</si>
  <si>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</si>
  <si>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</si>
  <si>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</si>
  <si>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</si>
  <si>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</si>
  <si>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</si>
  <si>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</si>
  <si>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</si>
  <si>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</si>
  <si>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</si>
  <si>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</si>
  <si>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</si>
  <si>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</si>
  <si>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</si>
  <si>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</si>
  <si>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</si>
  <si>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</si>
  <si>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</si>
  <si>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</si>
  <si>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</si>
  <si>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</si>
  <si>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</si>
  <si>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</si>
  <si>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</si>
  <si>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</si>
  <si>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</si>
  <si>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</si>
  <si>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</si>
  <si>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</si>
  <si>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</si>
  <si>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</si>
  <si>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</si>
  <si>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</si>
  <si>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</si>
  <si>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</si>
  <si>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</si>
  <si>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</si>
  <si>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</si>
  <si>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</si>
  <si>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</si>
  <si>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</si>
  <si>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</si>
  <si>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</si>
  <si>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</si>
  <si>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</si>
  <si>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</si>
  <si>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</si>
  <si>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</si>
  <si>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</si>
  <si>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</si>
  <si>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</si>
  <si>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</si>
  <si>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</si>
  <si>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</si>
  <si>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</si>
  <si>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</si>
  <si>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</si>
  <si>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</si>
  <si>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</si>
  <si>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</si>
  <si>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</si>
  <si>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</si>
  <si>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</si>
  <si>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</si>
  <si>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</si>
  <si>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</si>
  <si>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</si>
  <si>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</si>
  <si>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</si>
  <si>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</si>
  <si>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</si>
  <si>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</si>
  <si>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</si>
  <si>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</si>
  <si>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</si>
  <si>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</si>
  <si>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</si>
  <si>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</si>
  <si>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</si>
  <si>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</si>
  <si>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</si>
  <si>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</si>
  <si>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</si>
  <si>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</si>
  <si>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</si>
  <si>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</si>
  <si>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</si>
  <si>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</si>
  <si>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</si>
  <si>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</si>
  <si>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</si>
  <si>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</si>
  <si>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</si>
  <si>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</si>
  <si>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</si>
  <si>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</si>
  <si>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</si>
  <si>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</si>
  <si>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</si>
  <si>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</si>
  <si>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</si>
  <si>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</si>
  <si>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</si>
  <si>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</si>
  <si>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</si>
  <si>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</si>
  <si>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</si>
  <si>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</si>
  <si>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</si>
  <si>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</si>
  <si>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</si>
  <si>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</si>
  <si>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</si>
  <si>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</si>
  <si>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</si>
  <si>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</si>
  <si>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</si>
  <si>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</si>
  <si>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</si>
  <si>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</si>
  <si>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</si>
  <si>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</si>
  <si>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</si>
  <si>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</si>
  <si>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</si>
  <si>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</si>
  <si>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</si>
  <si>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</si>
  <si>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</si>
  <si>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</si>
  <si>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</si>
  <si>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</si>
  <si>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</si>
  <si>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</si>
  <si>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</si>
  <si>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</si>
  <si>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</si>
  <si>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</si>
  <si>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</si>
  <si>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</si>
  <si>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</si>
  <si>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</si>
  <si>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</si>
  <si>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</si>
  <si>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</si>
  <si>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</si>
  <si>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</si>
  <si>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</si>
  <si>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</si>
  <si>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</si>
  <si>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</si>
  <si>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</si>
  <si>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</si>
  <si>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</si>
  <si>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</si>
  <si>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</si>
  <si>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</si>
  <si>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</si>
  <si>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</si>
  <si>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</si>
  <si>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</si>
  <si>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</si>
  <si>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</si>
  <si>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</si>
  <si>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</si>
  <si>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</si>
  <si>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</si>
  <si>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</si>
  <si>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</si>
  <si>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</si>
  <si>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</si>
  <si>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</si>
  <si>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</si>
  <si>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</si>
  <si>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</si>
  <si>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</si>
  <si>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</si>
  <si>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</si>
  <si>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</si>
  <si>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</si>
  <si>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</si>
  <si>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</si>
  <si>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</si>
  <si>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</si>
  <si>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</si>
  <si>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</si>
  <si>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</si>
  <si>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</si>
  <si>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</si>
  <si>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</si>
  <si>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</si>
  <si>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</si>
  <si>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</si>
  <si>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</si>
  <si>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</si>
  <si>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</si>
  <si>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</si>
  <si>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</si>
  <si>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</si>
  <si>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</si>
  <si>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</si>
  <si>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</si>
  <si>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</si>
  <si>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</si>
  <si>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</si>
  <si>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</si>
  <si>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</si>
  <si>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</si>
  <si>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</si>
  <si>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</si>
  <si>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</si>
  <si>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</si>
  <si>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</si>
  <si>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</si>
  <si>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</si>
  <si>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</si>
  <si>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</si>
  <si>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</si>
  <si>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</si>
  <si>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</si>
  <si>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</si>
  <si>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</si>
  <si>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</si>
  <si>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</si>
  <si>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</si>
  <si>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</si>
  <si>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</si>
  <si>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</si>
  <si>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</si>
  <si>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</si>
  <si>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</si>
  <si>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</si>
  <si>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</si>
  <si>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</si>
  <si>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</si>
  <si>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</si>
  <si>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</si>
  <si>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</si>
  <si>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</si>
  <si>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</si>
  <si>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</si>
  <si>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</si>
  <si>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</si>
  <si>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</si>
  <si>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</si>
  <si>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</si>
  <si>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</si>
  <si>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</si>
  <si>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</si>
  <si>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</si>
  <si>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</si>
  <si>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</si>
  <si>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</si>
  <si>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</si>
  <si>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</si>
  <si>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</si>
  <si>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</si>
  <si>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</si>
  <si>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</si>
  <si>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</si>
  <si>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</si>
  <si>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</si>
  <si>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</si>
  <si>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</si>
  <si>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</si>
  <si>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</si>
  <si>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</si>
  <si>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</si>
  <si>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</si>
  <si>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</si>
  <si>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</si>
  <si>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</si>
  <si>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</si>
  <si>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</si>
  <si>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</si>
  <si>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</si>
  <si>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</si>
  <si>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</si>
  <si>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</si>
  <si>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</si>
  <si>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</si>
  <si>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</si>
  <si>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</si>
  <si>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</si>
  <si>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</si>
  <si>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</si>
  <si>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</si>
  <si>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</si>
  <si>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</si>
  <si>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</si>
  <si>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</si>
  <si>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</si>
  <si>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</si>
  <si>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</si>
  <si>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</si>
  <si>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</si>
  <si>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</si>
  <si>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</si>
  <si>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</si>
  <si>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</si>
  <si>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</si>
  <si>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</si>
  <si>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</si>
  <si>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</si>
  <si>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</si>
  <si>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</si>
  <si>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</si>
  <si>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</si>
  <si>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</si>
  <si>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</si>
  <si>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</si>
  <si>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</si>
  <si>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</si>
  <si>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</si>
  <si>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</si>
  <si>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</si>
  <si>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</si>
  <si>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</si>
  <si>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</si>
  <si>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</si>
  <si>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</si>
  <si>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</si>
  <si>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</si>
  <si>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</si>
  <si>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</si>
  <si>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</si>
  <si>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</si>
  <si>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</si>
  <si>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</si>
  <si>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</si>
  <si>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</si>
  <si>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</si>
  <si>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</si>
  <si>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</si>
  <si>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</si>
  <si>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</si>
  <si>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</si>
  <si>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</si>
  <si>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</si>
  <si>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</si>
  <si>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</si>
  <si>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</si>
  <si>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</si>
  <si>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</si>
  <si>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</si>
  <si>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</si>
  <si>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</si>
  <si>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</si>
  <si>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</si>
  <si>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</si>
  <si>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</si>
  <si>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</si>
  <si>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</si>
  <si>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</si>
  <si>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</si>
  <si>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</si>
  <si>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</si>
  <si>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</si>
  <si>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</si>
  <si>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</si>
  <si>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</si>
  <si>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</si>
  <si>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</si>
  <si>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</si>
  <si>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</si>
  <si>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</si>
  <si>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</si>
  <si>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</si>
  <si>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</si>
  <si>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</si>
  <si>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</si>
  <si>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</si>
  <si>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</si>
  <si>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</si>
  <si>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</si>
  <si>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</si>
  <si>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</si>
  <si>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</si>
  <si>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</si>
  <si>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</si>
  <si>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</si>
  <si>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</si>
  <si>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</si>
  <si>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</si>
  <si>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</si>
  <si>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</si>
  <si>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</si>
  <si>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</si>
  <si>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</si>
  <si>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</si>
  <si>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</si>
  <si>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</si>
  <si>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</si>
  <si>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</si>
  <si>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</si>
  <si>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</si>
  <si>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</si>
  <si>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</si>
  <si>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</si>
  <si>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</si>
  <si>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</si>
  <si>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</si>
  <si>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</si>
  <si>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</si>
  <si>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</si>
  <si>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</si>
  <si>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</si>
  <si>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</si>
  <si>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</si>
  <si>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</si>
  <si>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</si>
  <si>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</si>
  <si>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</si>
  <si>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</si>
  <si>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</si>
  <si>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</si>
  <si>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</si>
  <si>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</si>
  <si>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</si>
  <si>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</si>
  <si>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</si>
  <si>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</si>
  <si>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</si>
  <si>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</si>
  <si>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</si>
  <si>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</si>
  <si>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</si>
  <si>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</si>
  <si>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</si>
  <si>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</si>
  <si>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</si>
  <si>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</si>
  <si>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</si>
  <si>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</si>
  <si>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</si>
  <si>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</si>
  <si>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</si>
  <si>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</si>
  <si>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</si>
  <si>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</si>
  <si>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</si>
  <si>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</si>
  <si>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</si>
  <si>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</si>
  <si>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</si>
  <si>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</si>
  <si>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</si>
  <si>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</si>
  <si>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</si>
  <si>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</si>
  <si>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</si>
  <si>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</si>
  <si>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</si>
  <si>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</si>
  <si>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</si>
  <si>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</si>
  <si>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</si>
  <si>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</si>
  <si>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</si>
  <si>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</si>
  <si>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</si>
  <si>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</si>
  <si>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</si>
  <si>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</si>
  <si>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</si>
  <si>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</si>
  <si>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</si>
  <si>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</si>
  <si>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</si>
  <si>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</si>
  <si>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</si>
  <si>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</si>
  <si>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</si>
  <si>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</si>
  <si>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</si>
  <si>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</si>
  <si>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</si>
  <si>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</si>
  <si>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</si>
  <si>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</si>
  <si>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</si>
  <si>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</si>
  <si>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</si>
  <si>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</si>
  <si>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</si>
  <si>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</si>
  <si>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</si>
  <si>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</si>
  <si>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</si>
  <si>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</si>
  <si>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</si>
  <si>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</si>
  <si>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</si>
  <si>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</si>
  <si>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</si>
  <si>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</si>
  <si>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</si>
  <si>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</si>
  <si>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</si>
  <si>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</si>
  <si>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</si>
  <si>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</si>
  <si>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</si>
  <si>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</si>
  <si>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</si>
  <si>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</si>
  <si>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</si>
  <si>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</si>
  <si>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</si>
  <si>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</si>
  <si>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</si>
  <si>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</si>
  <si>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</si>
  <si>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</si>
  <si>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</si>
  <si>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</si>
  <si>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</si>
  <si>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</si>
  <si>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</si>
  <si>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</si>
  <si>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</si>
  <si>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</si>
  <si>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</si>
  <si>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</si>
  <si>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</si>
  <si>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</si>
  <si>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</si>
  <si>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</si>
  <si>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</si>
  <si>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</si>
  <si>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</si>
  <si>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</si>
  <si>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</si>
  <si>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</si>
  <si>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</si>
  <si>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</si>
  <si>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</si>
  <si>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</si>
  <si>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</si>
  <si>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</si>
  <si>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</si>
  <si>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</si>
  <si>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</si>
  <si>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</si>
  <si>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</si>
  <si>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</si>
  <si>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</si>
  <si>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</si>
  <si>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</si>
  <si>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</si>
  <si>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</si>
  <si>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</si>
  <si>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</si>
  <si>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</si>
  <si>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</si>
  <si>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</si>
  <si>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</si>
  <si>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</si>
  <si>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</si>
  <si>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</si>
  <si>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</si>
  <si>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</si>
  <si>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</si>
  <si>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</si>
  <si>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</si>
  <si>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</si>
  <si>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</si>
  <si>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</si>
  <si>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</si>
  <si>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</si>
  <si>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</si>
  <si>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</si>
  <si>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</si>
  <si>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</si>
  <si>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</si>
  <si>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</si>
  <si>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</si>
  <si>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</si>
  <si>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</si>
  <si>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</si>
  <si>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</si>
  <si>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</si>
  <si>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</si>
  <si>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</si>
  <si>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</si>
  <si>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</si>
  <si>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</si>
  <si>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</si>
  <si>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</si>
  <si>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</si>
  <si>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</si>
  <si>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</si>
  <si>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</si>
  <si>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</si>
  <si>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</si>
  <si>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</si>
  <si>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</si>
  <si>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</si>
  <si>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</si>
  <si>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</si>
  <si>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</si>
  <si>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</si>
  <si>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</si>
  <si>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</si>
  <si>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</si>
  <si>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</si>
  <si>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</si>
  <si>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</si>
  <si>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</si>
  <si>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</si>
  <si>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</si>
  <si>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</si>
  <si>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</si>
  <si>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</si>
  <si>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</si>
  <si>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</si>
  <si>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</si>
  <si>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</si>
  <si>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</si>
  <si>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</si>
  <si>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</si>
  <si>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</si>
  <si>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</si>
  <si>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</si>
  <si>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</si>
  <si>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</si>
  <si>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</si>
  <si>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</si>
  <si>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</si>
  <si>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</si>
  <si>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</si>
  <si>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</si>
  <si>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</si>
  <si>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</si>
  <si>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</si>
  <si>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</si>
  <si>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</si>
  <si>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</si>
  <si>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</si>
  <si>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</si>
  <si>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</si>
  <si>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</si>
  <si>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</si>
  <si>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</si>
  <si>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</si>
  <si>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</si>
  <si>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</si>
  <si>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</si>
  <si>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</si>
  <si>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</si>
  <si>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</si>
  <si>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</si>
  <si>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</si>
  <si>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</si>
  <si>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</si>
  <si>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</si>
  <si>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</si>
  <si>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</si>
  <si>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</si>
  <si>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</si>
  <si>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</si>
  <si>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</si>
  <si>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</si>
  <si>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</si>
  <si>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</si>
  <si>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</si>
  <si>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</si>
  <si>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</si>
  <si>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</si>
  <si>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</si>
  <si>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</si>
  <si>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</si>
  <si>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</si>
  <si>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</si>
  <si>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</si>
  <si>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</si>
  <si>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</si>
  <si>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</si>
  <si>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</si>
  <si>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</si>
  <si>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</si>
  <si>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</si>
  <si>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</si>
  <si>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</si>
  <si>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</si>
  <si>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</si>
  <si>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</si>
  <si>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</si>
  <si>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</si>
  <si>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</si>
  <si>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</si>
  <si>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</si>
  <si>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</si>
  <si>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</si>
  <si>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</si>
  <si>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</si>
  <si>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</si>
  <si>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</si>
  <si>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</si>
  <si>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</si>
  <si>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</si>
  <si>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</si>
  <si>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</si>
  <si>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</si>
  <si>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</si>
  <si>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</si>
  <si>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</si>
  <si>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</si>
  <si>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</si>
  <si>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</si>
  <si>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</si>
  <si>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</si>
  <si>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</si>
  <si>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</si>
  <si>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</si>
  <si>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</si>
  <si>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</si>
  <si>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</si>
  <si>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</si>
  <si>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</si>
  <si>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</si>
  <si>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</si>
  <si>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</si>
  <si>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</si>
  <si>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</si>
  <si>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</si>
  <si>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</si>
  <si>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</si>
  <si>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</si>
  <si>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</si>
  <si>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</si>
  <si>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</si>
  <si>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</si>
  <si>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</si>
  <si>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</si>
  <si>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</si>
  <si>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</si>
  <si>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</si>
  <si>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</si>
  <si>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</si>
  <si>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</si>
  <si>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</si>
  <si>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</si>
  <si>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</si>
  <si>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</si>
  <si>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</si>
  <si>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</si>
  <si>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</si>
  <si>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</si>
  <si>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</si>
  <si>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</si>
  <si>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</si>
  <si>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</si>
  <si>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</si>
  <si>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</si>
  <si>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</si>
  <si>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</si>
  <si>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</si>
  <si>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</si>
  <si>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</si>
  <si>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</si>
  <si>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</si>
  <si>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</si>
  <si>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</si>
  <si>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</si>
  <si>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</si>
  <si>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</si>
  <si>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</si>
  <si>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</si>
  <si>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</si>
  <si>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</si>
  <si>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</si>
  <si>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</si>
  <si>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</si>
  <si>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</si>
  <si>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</si>
  <si>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</si>
  <si>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</si>
  <si>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</si>
  <si>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</si>
  <si>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</si>
  <si>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</si>
  <si>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</si>
  <si>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</si>
  <si>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</si>
  <si>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</si>
  <si>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</si>
  <si>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</si>
  <si>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</si>
  <si>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</si>
  <si>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</si>
  <si>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</si>
  <si>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</si>
  <si>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</si>
  <si>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</si>
  <si>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</si>
  <si>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</si>
  <si>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</si>
  <si>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</si>
  <si>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</si>
  <si>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</si>
  <si>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</si>
  <si>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</si>
  <si>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</si>
  <si>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</si>
  <si>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</si>
  <si>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</si>
  <si>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</si>
  <si>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</si>
  <si>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</si>
  <si>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</si>
  <si>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</si>
  <si>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</si>
  <si>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</si>
  <si>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</si>
  <si>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</si>
  <si>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</si>
  <si>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</si>
  <si>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</si>
  <si>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</si>
  <si>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</si>
  <si>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</si>
  <si>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</si>
  <si>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</si>
  <si>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</si>
  <si>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</si>
  <si>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</si>
  <si>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</si>
  <si>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</si>
  <si>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</si>
  <si>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</si>
  <si>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</si>
  <si>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</si>
  <si>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</si>
  <si>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</si>
  <si>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</si>
  <si>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</si>
  <si>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</si>
  <si>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</si>
  <si>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</si>
  <si>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</si>
  <si>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</si>
  <si>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</si>
  <si>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</si>
  <si>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</si>
  <si>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</si>
  <si>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</si>
  <si>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</si>
  <si>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</si>
  <si>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</si>
  <si>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</si>
  <si>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</si>
  <si>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</si>
  <si>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</si>
  <si>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</si>
  <si>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</si>
  <si>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</si>
  <si>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</si>
  <si>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</si>
  <si>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</si>
  <si>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</si>
  <si>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</si>
  <si>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</si>
  <si>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</si>
  <si>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</si>
  <si>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</si>
  <si>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</si>
  <si>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</si>
  <si>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</si>
  <si>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</si>
  <si>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</si>
  <si>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</si>
  <si>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</si>
  <si>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</si>
  <si>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</si>
  <si>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</si>
  <si>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</si>
  <si>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</si>
  <si>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</si>
  <si>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</si>
  <si>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</si>
  <si>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</si>
  <si>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</si>
  <si>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</si>
  <si>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</si>
  <si>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</si>
  <si>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</si>
  <si>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</si>
  <si>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</si>
  <si>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</si>
  <si>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</si>
  <si>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</si>
  <si>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</si>
  <si>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</si>
  <si>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</si>
  <si>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</si>
  <si>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</si>
  <si>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</si>
  <si>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</si>
  <si>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</si>
  <si>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</si>
  <si>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</si>
  <si>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</si>
  <si>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</si>
  <si>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</si>
  <si>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</si>
  <si>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</si>
  <si>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</si>
  <si>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</si>
  <si>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</si>
  <si>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</si>
  <si>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</si>
  <si>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</si>
  <si>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</si>
  <si>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</si>
  <si>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</si>
  <si>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</si>
  <si>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</si>
  <si>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</si>
  <si>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</si>
  <si>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</si>
  <si>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</si>
  <si>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</si>
  <si>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</si>
  <si>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</si>
  <si>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</si>
  <si>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</si>
  <si>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</si>
  <si>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</si>
  <si>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</si>
  <si>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</si>
  <si>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</si>
  <si>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</si>
  <si>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</si>
  <si>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</si>
  <si>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</si>
  <si>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</si>
  <si>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</si>
  <si>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</si>
  <si>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</si>
  <si>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</si>
  <si>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</si>
  <si>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</si>
  <si>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</si>
  <si>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</si>
  <si>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</si>
  <si>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</si>
  <si>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</si>
  <si>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</si>
  <si>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</si>
  <si>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</si>
  <si>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</si>
  <si>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</si>
  <si>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</si>
  <si>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</si>
  <si>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</si>
  <si>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</si>
  <si>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</si>
  <si>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</si>
  <si>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</si>
  <si>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</si>
  <si>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</si>
  <si>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</si>
  <si>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</si>
  <si>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</si>
  <si>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</si>
  <si>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</si>
  <si>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</si>
  <si>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</si>
  <si>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</si>
  <si>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</si>
  <si>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</si>
  <si>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</si>
  <si>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</si>
  <si>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</si>
  <si>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</si>
  <si>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</si>
  <si>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</si>
  <si>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</si>
  <si>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</si>
  <si>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</si>
  <si>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</si>
  <si>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</si>
  <si>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</si>
  <si>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</si>
  <si>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</si>
  <si>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</si>
  <si>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</si>
  <si>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</si>
  <si>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</si>
  <si>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</si>
  <si>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</si>
  <si>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</si>
  <si>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</si>
  <si>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</si>
  <si>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</si>
  <si>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</si>
  <si>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</si>
  <si>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</si>
  <si>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</si>
  <si>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</si>
  <si>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</si>
  <si>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</si>
  <si>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</si>
  <si>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</si>
  <si>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</si>
  <si>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</si>
  <si>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</si>
  <si>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</si>
  <si>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</si>
  <si>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</si>
  <si>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</si>
  <si>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</si>
  <si>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</si>
  <si>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</si>
  <si>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</si>
  <si>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</si>
  <si>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</si>
  <si>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</si>
  <si>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</si>
  <si>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</si>
  <si>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</si>
  <si>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</si>
  <si>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</si>
  <si>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</si>
  <si>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</si>
  <si>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</si>
  <si>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</si>
  <si>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</si>
  <si>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</si>
  <si>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</si>
  <si>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</si>
  <si>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</si>
  <si>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</si>
  <si>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</si>
  <si>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</si>
  <si>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</si>
  <si>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</si>
  <si>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</si>
  <si>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</si>
  <si>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</si>
  <si>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</si>
  <si>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</si>
  <si>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</si>
  <si>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</si>
  <si>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</si>
  <si>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</si>
  <si>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</si>
  <si>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</si>
  <si>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</si>
  <si>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</si>
  <si>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</si>
  <si>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</si>
  <si>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</si>
  <si>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</si>
  <si>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</si>
  <si>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</si>
  <si>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</si>
  <si>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</si>
  <si>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</si>
  <si>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</si>
  <si>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</si>
  <si>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</si>
  <si>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</si>
  <si>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</si>
  <si>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</si>
  <si>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</si>
  <si>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</si>
  <si>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</si>
  <si>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</si>
  <si>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</si>
  <si>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</si>
  <si>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</si>
  <si>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</si>
  <si>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</si>
  <si>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</si>
  <si>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</si>
  <si>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</si>
  <si>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</si>
  <si>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</si>
  <si>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</si>
  <si>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</si>
  <si>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</si>
  <si>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</si>
  <si>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</si>
  <si>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</si>
  <si>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</si>
  <si>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</si>
  <si>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</si>
  <si>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</si>
  <si>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</si>
  <si>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</si>
  <si>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</si>
  <si>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</si>
  <si>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</si>
  <si>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</si>
  <si>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</si>
  <si>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</si>
  <si>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</si>
  <si>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</si>
  <si>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</si>
  <si>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</si>
  <si>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</si>
  <si>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</si>
  <si>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</si>
  <si>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</si>
  <si>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</si>
  <si>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</si>
  <si>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</si>
  <si>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</si>
  <si>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</si>
  <si>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</si>
  <si>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</si>
  <si>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</si>
  <si>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</si>
  <si>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</si>
  <si>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</si>
  <si>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</si>
  <si>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</si>
  <si>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</si>
  <si>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</si>
  <si>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</si>
  <si>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</si>
  <si>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</si>
  <si>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</si>
  <si>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</si>
  <si>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</si>
  <si>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</si>
  <si>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</si>
  <si>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</si>
  <si>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</si>
  <si>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</si>
  <si>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</si>
  <si>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</si>
  <si>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</si>
  <si>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</si>
  <si>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</si>
  <si>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</si>
  <si>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</si>
  <si>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</si>
  <si>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</si>
  <si>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</si>
  <si>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</si>
  <si>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</si>
  <si>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</si>
  <si>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</si>
  <si>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</si>
  <si>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</si>
  <si>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</si>
  <si>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</si>
  <si>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</si>
  <si>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</si>
  <si>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</si>
  <si>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</si>
  <si>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</si>
  <si>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</si>
  <si>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</si>
  <si>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</si>
  <si>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</si>
  <si>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</si>
  <si>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</si>
  <si>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</si>
  <si>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</si>
  <si>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</si>
  <si>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</si>
  <si>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</si>
  <si>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</si>
  <si>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</si>
  <si>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</si>
  <si>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</si>
  <si>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</si>
  <si>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</si>
  <si>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</si>
  <si>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</si>
  <si>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</si>
  <si>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</si>
  <si>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</si>
  <si>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</si>
  <si>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</si>
  <si>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</si>
  <si>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</si>
  <si>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</si>
  <si>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</si>
  <si>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</si>
  <si>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</si>
  <si>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</si>
  <si>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</si>
  <si>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</si>
  <si>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</si>
  <si>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</si>
  <si>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</si>
  <si>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</si>
  <si>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</si>
  <si>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</si>
  <si>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</si>
  <si>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</si>
  <si>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</si>
  <si>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</si>
  <si>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</si>
  <si>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</si>
  <si>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</si>
  <si>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</si>
  <si>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</si>
  <si>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</si>
  <si>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</si>
  <si>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</si>
  <si>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</si>
  <si>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</si>
  <si>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</si>
  <si>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</si>
  <si>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</si>
  <si>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</si>
  <si>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</si>
  <si>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</si>
  <si>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</si>
  <si>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</si>
  <si>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</si>
  <si>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</si>
  <si>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</si>
  <si>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</si>
  <si>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</si>
  <si>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</si>
  <si>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</si>
  <si>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</si>
  <si>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</si>
  <si>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</si>
  <si>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</si>
  <si>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</si>
  <si>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</si>
  <si>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</si>
  <si>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</si>
  <si>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</si>
  <si>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</si>
  <si>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</si>
  <si>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</si>
  <si>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</si>
  <si>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</si>
  <si>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</si>
  <si>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</si>
  <si>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</si>
  <si>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</si>
  <si>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</si>
  <si>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</si>
  <si>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</si>
  <si>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</si>
  <si>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</si>
  <si>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</si>
  <si>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</si>
  <si>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</si>
  <si>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</si>
  <si>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</si>
  <si>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</si>
  <si>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</si>
  <si>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</si>
  <si>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</si>
  <si>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</si>
  <si>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</si>
  <si>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</si>
  <si>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</si>
  <si>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</si>
  <si>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</si>
  <si>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</si>
  <si>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</si>
  <si>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</si>
  <si>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</si>
  <si>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</si>
  <si>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</si>
  <si>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</si>
  <si>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</si>
  <si>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</si>
  <si>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</si>
  <si>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</si>
  <si>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</si>
  <si>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</si>
  <si>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</si>
  <si>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</si>
  <si>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</si>
  <si>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</si>
  <si>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</si>
  <si>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</si>
  <si>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</si>
  <si>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</si>
  <si>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</si>
  <si>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</si>
  <si>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</si>
  <si>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</si>
  <si>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</si>
  <si>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</si>
  <si>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</si>
  <si>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</si>
  <si>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</si>
  <si>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</si>
  <si>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</si>
  <si>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</si>
  <si>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</si>
  <si>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</si>
  <si>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</si>
  <si>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</si>
  <si>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</si>
  <si>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</si>
  <si>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</si>
  <si>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</si>
  <si>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</si>
  <si>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</si>
  <si>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</si>
  <si>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</si>
  <si>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</si>
  <si>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</si>
  <si>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</si>
  <si>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</si>
  <si>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</si>
  <si>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</si>
  <si>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</si>
  <si>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</si>
  <si>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</si>
  <si>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</si>
  <si>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</si>
  <si>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</si>
  <si>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</si>
  <si>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</si>
  <si>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</si>
  <si>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</si>
  <si>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</si>
  <si>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</si>
  <si>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</si>
  <si>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</si>
  <si>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</si>
  <si>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</si>
  <si>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</si>
  <si>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</si>
  <si>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</si>
  <si>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</si>
  <si>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</si>
  <si>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</si>
  <si>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</si>
  <si>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</si>
  <si>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</si>
  <si>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</si>
  <si>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</si>
  <si>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</si>
  <si>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</si>
  <si>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</si>
  <si>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</si>
  <si>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</si>
  <si>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</si>
  <si>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</si>
  <si>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</si>
  <si>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</si>
  <si>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</si>
  <si>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</si>
  <si>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</si>
  <si>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</si>
  <si>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</si>
  <si>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</si>
  <si>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</si>
  <si>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</si>
  <si>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</si>
  <si>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</si>
  <si>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</si>
  <si>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</si>
  <si>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</si>
  <si>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</si>
  <si>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</si>
  <si>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</si>
  <si>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</si>
  <si>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</si>
  <si>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</si>
  <si>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</si>
  <si>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</si>
  <si>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</si>
  <si>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</si>
  <si>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</si>
  <si>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</si>
  <si>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</si>
  <si>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</si>
  <si>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</si>
  <si>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</si>
  <si>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</si>
  <si>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</si>
  <si>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</si>
  <si>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</si>
  <si>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</si>
  <si>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</si>
  <si>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</si>
  <si>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</si>
  <si>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</si>
  <si>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</si>
  <si>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</si>
  <si>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</si>
  <si>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</si>
  <si>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</si>
  <si>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</si>
  <si>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</si>
  <si>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</si>
  <si>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</si>
  <si>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</si>
  <si>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</si>
  <si>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</si>
  <si>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</si>
  <si>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</si>
  <si>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</si>
  <si>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</si>
  <si>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</si>
  <si>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</si>
  <si>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</si>
  <si>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</si>
  <si>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</si>
  <si>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</si>
  <si>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</si>
  <si>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</si>
  <si>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</si>
  <si>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</si>
  <si>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</si>
  <si>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</si>
  <si>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</si>
  <si>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</si>
  <si>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</si>
  <si>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</si>
  <si>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</si>
  <si>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</si>
  <si>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</si>
  <si>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</si>
  <si>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</si>
  <si>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</si>
  <si>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</si>
  <si>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</si>
  <si>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</si>
  <si>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</si>
  <si>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</si>
  <si>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</si>
  <si>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</si>
  <si>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</si>
  <si>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</si>
  <si>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</si>
  <si>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</si>
  <si>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</si>
  <si>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</si>
  <si>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</si>
  <si>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</si>
  <si>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</si>
  <si>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</si>
  <si>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</si>
  <si>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</si>
  <si>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</si>
  <si>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</si>
  <si>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</si>
  <si>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</si>
  <si>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</si>
  <si>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</si>
  <si>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</si>
  <si>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</si>
  <si>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</si>
  <si>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</si>
  <si>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</si>
  <si>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</si>
  <si>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</si>
  <si>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</si>
  <si>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</si>
  <si>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</si>
  <si>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</si>
  <si>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</si>
  <si>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</si>
  <si>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</si>
  <si>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</si>
  <si>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</si>
  <si>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</si>
  <si>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</si>
  <si>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</si>
  <si>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</si>
  <si>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</si>
  <si>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</si>
  <si>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</si>
  <si>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</si>
  <si>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</si>
  <si>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</si>
  <si>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</si>
  <si>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</si>
  <si>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</si>
  <si>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</si>
  <si>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</si>
  <si>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</si>
  <si>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</si>
  <si>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</si>
  <si>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</si>
  <si>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</si>
  <si>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</si>
  <si>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</si>
  <si>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</si>
  <si>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</si>
  <si>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</si>
  <si>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</si>
  <si>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</si>
  <si>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</si>
  <si>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</si>
  <si>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</si>
  <si>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</si>
  <si>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</si>
  <si>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</si>
  <si>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</si>
  <si>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</si>
  <si>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</si>
  <si>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</si>
  <si>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</si>
  <si>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</si>
  <si>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</si>
  <si>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</si>
  <si>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</si>
  <si>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</si>
  <si>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</si>
  <si>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</si>
  <si>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</si>
  <si>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</si>
  <si>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</si>
  <si>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</si>
  <si>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</si>
  <si>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</si>
  <si>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</si>
  <si>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</si>
  <si>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</si>
  <si>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</si>
  <si>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</si>
  <si>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</si>
  <si>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</si>
  <si>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</si>
  <si>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</si>
  <si>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</si>
  <si>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</si>
  <si>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</si>
  <si>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</si>
  <si>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</si>
  <si>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</si>
  <si>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</si>
  <si>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</si>
  <si>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</si>
  <si>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</si>
  <si>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</si>
  <si>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</si>
  <si>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</si>
  <si>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</si>
  <si>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</si>
  <si>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</si>
  <si>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</si>
  <si>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</si>
  <si>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</si>
  <si>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</si>
  <si>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</si>
  <si>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</si>
  <si>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</si>
  <si>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</si>
  <si>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</si>
  <si>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</si>
  <si>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</si>
  <si>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</si>
  <si>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</si>
  <si>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</si>
  <si>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</si>
  <si>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</si>
  <si>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</si>
  <si>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</si>
  <si>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</si>
  <si>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</si>
  <si>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</si>
  <si>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</si>
  <si>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</si>
  <si>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</si>
  <si>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</si>
  <si>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</si>
  <si>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</si>
  <si>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</si>
  <si>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</si>
  <si>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</si>
  <si>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</si>
  <si>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</si>
  <si>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</si>
  <si>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</si>
  <si>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</si>
  <si>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</si>
  <si>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</si>
  <si>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</si>
  <si>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</si>
  <si>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</si>
  <si>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</si>
  <si>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</si>
  <si>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</si>
  <si>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</si>
  <si>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</si>
  <si>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</si>
  <si>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</si>
  <si>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</si>
  <si>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</si>
  <si>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</si>
  <si>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</si>
  <si>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</si>
  <si>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</si>
  <si>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</si>
  <si>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</si>
  <si>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</si>
  <si>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</si>
  <si>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</si>
  <si>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</si>
  <si>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</si>
  <si>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</si>
  <si>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</si>
  <si>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</si>
  <si>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</si>
  <si>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</si>
  <si>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</si>
  <si>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</si>
  <si>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</si>
  <si>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</si>
  <si>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</si>
  <si>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</si>
  <si>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</si>
  <si>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</si>
  <si>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</si>
  <si>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</si>
  <si>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</si>
  <si>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</si>
  <si>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</si>
  <si>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</si>
  <si>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</si>
  <si>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</si>
  <si>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</si>
  <si>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</si>
  <si>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</si>
  <si>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</si>
  <si>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</si>
  <si>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</si>
  <si>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</si>
  <si>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</si>
  <si>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</si>
  <si>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</si>
  <si>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</si>
  <si>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</si>
  <si>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</si>
  <si>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</si>
  <si>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</si>
  <si>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</si>
  <si>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</si>
  <si>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</si>
  <si>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</si>
  <si>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</si>
  <si>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</si>
  <si>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</si>
  <si>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</si>
  <si>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</si>
  <si>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</si>
  <si>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</si>
  <si>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</si>
  <si>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</si>
  <si>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</si>
  <si>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</si>
  <si>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</si>
  <si>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</si>
  <si>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</si>
  <si>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</si>
  <si>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</si>
  <si>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</si>
  <si>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</si>
  <si>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</si>
  <si>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</si>
  <si>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</si>
  <si>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</si>
  <si>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</si>
  <si>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</si>
  <si>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</si>
  <si>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</si>
  <si>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</si>
  <si>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</si>
  <si>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</si>
  <si>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</si>
  <si>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</si>
  <si>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</si>
  <si>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</si>
  <si>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</si>
  <si>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</si>
  <si>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</si>
  <si>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</si>
  <si>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</si>
  <si>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</si>
  <si>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</si>
  <si>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</si>
  <si>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</si>
  <si>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</si>
  <si>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</si>
  <si>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</si>
  <si>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</si>
  <si>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</si>
  <si>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</si>
  <si>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</si>
  <si>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</si>
  <si>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</si>
  <si>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</si>
  <si>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</si>
  <si>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</si>
  <si>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</si>
  <si>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</si>
  <si>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</si>
  <si>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</si>
  <si>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</si>
  <si>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</si>
  <si>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</si>
  <si>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</si>
  <si>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</si>
  <si>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</si>
  <si>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</si>
  <si>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</si>
  <si>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</si>
  <si>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</si>
  <si>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</si>
  <si>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</si>
  <si>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</si>
  <si>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</si>
  <si>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</si>
  <si>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</si>
  <si>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</si>
  <si>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</si>
  <si>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</si>
  <si>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</si>
  <si>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</si>
  <si>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</si>
  <si>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</si>
  <si>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</si>
  <si>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</si>
  <si>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</si>
  <si>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</si>
  <si>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</si>
  <si>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</si>
  <si>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</si>
  <si>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</si>
  <si>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</si>
  <si>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</si>
  <si>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</si>
  <si>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</si>
  <si>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</si>
  <si>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</si>
  <si>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</si>
  <si>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</si>
  <si>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</si>
  <si>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</si>
  <si>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</si>
  <si>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</si>
  <si>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</si>
  <si>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</si>
  <si>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</si>
  <si>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</si>
  <si>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</si>
  <si>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</si>
  <si>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</si>
  <si>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</si>
  <si>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</si>
  <si>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</si>
  <si>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</si>
  <si>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</si>
  <si>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</si>
  <si>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</si>
  <si>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</si>
  <si>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</si>
  <si>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</si>
  <si>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</si>
  <si>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</si>
  <si>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</si>
  <si>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</si>
  <si>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</si>
  <si>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</si>
  <si>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</si>
  <si>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</si>
  <si>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</si>
  <si>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</si>
  <si>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</si>
  <si>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</si>
  <si>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</si>
  <si>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</si>
  <si>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</si>
  <si>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</si>
  <si>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</si>
  <si>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</si>
  <si>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</si>
  <si>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</si>
  <si>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</si>
  <si>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</si>
  <si>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</si>
  <si>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</si>
  <si>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</si>
  <si>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</si>
  <si>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</si>
  <si>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</si>
  <si>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</si>
  <si>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</si>
  <si>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</si>
  <si>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</si>
  <si>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</si>
  <si>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</si>
  <si>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</si>
  <si>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</si>
  <si>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</si>
  <si>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</si>
  <si>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</si>
  <si>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</si>
  <si>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</si>
  <si>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</si>
  <si>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</si>
  <si>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</si>
  <si>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</si>
  <si>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</si>
  <si>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</si>
  <si>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</si>
  <si>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</si>
  <si>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</si>
  <si>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</si>
  <si>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</si>
  <si>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</si>
  <si>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</si>
  <si>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</si>
  <si>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</si>
  <si>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</si>
  <si>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</si>
  <si>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</si>
  <si>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</si>
  <si>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</si>
  <si>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</si>
  <si>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</si>
  <si>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</si>
  <si>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</si>
  <si>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</si>
  <si>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</si>
  <si>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</si>
  <si>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</si>
  <si>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</si>
  <si>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</si>
  <si>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</si>
  <si>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</si>
  <si>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</si>
  <si>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</si>
  <si>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</si>
  <si>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</si>
  <si>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</si>
  <si>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</si>
  <si>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</si>
  <si>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</si>
  <si>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</si>
  <si>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</si>
  <si>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</si>
  <si>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</si>
  <si>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</si>
  <si>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</si>
  <si>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</si>
  <si>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</si>
  <si>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</si>
  <si>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</si>
  <si>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</si>
  <si>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</si>
  <si>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</si>
  <si>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</si>
  <si>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</si>
  <si>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</si>
  <si>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</si>
  <si>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</si>
  <si>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</si>
  <si>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</si>
  <si>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</si>
  <si>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</si>
  <si>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</si>
  <si>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</si>
  <si>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</si>
  <si>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</si>
  <si>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</si>
  <si>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</si>
  <si>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</si>
  <si>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</si>
  <si>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</si>
  <si>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</si>
  <si>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</si>
  <si>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</si>
  <si>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</si>
  <si>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</si>
  <si>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</si>
  <si>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</si>
  <si>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</si>
  <si>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</si>
  <si>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</si>
  <si>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</si>
  <si>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</si>
  <si>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</si>
  <si>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</si>
  <si>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</si>
  <si>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</si>
  <si>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</si>
  <si>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</si>
  <si>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</si>
  <si>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</si>
  <si>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</si>
  <si>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</si>
  <si>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</si>
  <si>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</si>
  <si>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</si>
  <si>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</si>
  <si>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</si>
  <si>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</si>
  <si>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</si>
  <si>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</si>
  <si>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</si>
  <si>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</si>
  <si>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</si>
  <si>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</si>
  <si>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</si>
  <si>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</si>
  <si>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</si>
  <si>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</si>
  <si>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</si>
  <si>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</si>
  <si>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</si>
  <si>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</si>
  <si>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</si>
  <si>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</si>
  <si>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</si>
  <si>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</si>
  <si>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</si>
  <si>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</si>
  <si>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</si>
  <si>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</si>
  <si>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</si>
  <si>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</si>
  <si>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</si>
  <si>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</si>
  <si>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</si>
  <si>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</si>
  <si>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</si>
  <si>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</si>
  <si>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</si>
  <si>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</si>
  <si>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</si>
  <si>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</si>
  <si>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</si>
  <si>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</si>
  <si>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</si>
  <si>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</si>
  <si>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</si>
  <si>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</si>
  <si>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</si>
  <si>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</si>
  <si>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</si>
  <si>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</si>
  <si>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</si>
  <si>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</si>
  <si>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</si>
  <si>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</si>
  <si>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</si>
  <si>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</si>
  <si>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</si>
  <si>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</si>
  <si>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</si>
  <si>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</si>
  <si>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</si>
  <si>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</si>
  <si>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</si>
  <si>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</si>
  <si>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</si>
  <si>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</si>
  <si>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</si>
  <si>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</si>
  <si>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</si>
  <si>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</si>
  <si>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</si>
  <si>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</si>
  <si>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</si>
  <si>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</si>
  <si>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</si>
  <si>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</si>
  <si>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</si>
  <si>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</si>
  <si>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</si>
  <si>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</si>
  <si>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</si>
  <si>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</si>
  <si>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</si>
  <si>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</si>
  <si>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</si>
  <si>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</si>
  <si>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</si>
  <si>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</si>
  <si>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</si>
  <si>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</si>
  <si>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</si>
  <si>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</si>
  <si>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</si>
  <si>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</si>
  <si>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</si>
  <si>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</si>
  <si>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</si>
  <si>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</si>
  <si>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</si>
  <si>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</si>
  <si>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</si>
  <si>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</si>
  <si>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</si>
  <si>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</si>
  <si>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</si>
  <si>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</si>
  <si>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</si>
  <si>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</si>
  <si>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</si>
  <si>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</si>
  <si>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</si>
  <si>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</si>
  <si>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</si>
  <si>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</si>
  <si>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</si>
  <si>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</si>
  <si>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</si>
  <si>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</si>
  <si>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</si>
  <si>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</si>
  <si>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</si>
  <si>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</si>
  <si>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</si>
  <si>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</si>
  <si>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</si>
  <si>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</si>
  <si>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</si>
  <si>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</si>
  <si>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</si>
  <si>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</si>
  <si>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</si>
  <si>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</si>
  <si>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</si>
  <si>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</si>
  <si>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</si>
  <si>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</si>
  <si>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</si>
  <si>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</si>
  <si>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</si>
  <si>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</si>
  <si>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</si>
  <si>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</si>
  <si>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</si>
  <si>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</si>
  <si>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</si>
  <si>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</si>
  <si>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</si>
  <si>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</si>
  <si>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</si>
  <si>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</si>
  <si>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</si>
  <si>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</si>
  <si>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</si>
  <si>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</si>
  <si>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</si>
  <si>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</si>
  <si>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</si>
  <si>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</si>
  <si>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</si>
  <si>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</si>
  <si>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</si>
  <si>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</si>
  <si>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</si>
  <si>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</si>
  <si>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</si>
  <si>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</si>
  <si>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</si>
  <si>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</si>
  <si>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</si>
  <si>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</si>
  <si>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</si>
  <si>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</si>
  <si>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</si>
  <si>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</si>
  <si>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</si>
  <si>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</si>
  <si>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</si>
  <si>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</si>
  <si>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</si>
  <si>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</si>
  <si>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</si>
  <si>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</si>
  <si>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</si>
  <si>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</si>
  <si>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</si>
  <si>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</si>
  <si>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</si>
  <si>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</si>
  <si>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</si>
  <si>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</si>
  <si>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</si>
  <si>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</si>
  <si>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</si>
  <si>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</si>
  <si>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</si>
  <si>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</si>
  <si>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</si>
  <si>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</si>
  <si>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</si>
  <si>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</si>
  <si>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</si>
  <si>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</si>
  <si>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</si>
  <si>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</si>
  <si>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</si>
  <si>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</si>
  <si>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</si>
  <si>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</si>
  <si>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</si>
  <si>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</si>
  <si>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</si>
  <si>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</si>
  <si>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</si>
  <si>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</si>
  <si>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</si>
  <si>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</si>
  <si>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</si>
  <si>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</si>
  <si>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</si>
  <si>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</si>
  <si>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</si>
  <si>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</si>
  <si>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</si>
  <si>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</si>
  <si>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</si>
  <si>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</si>
  <si>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</si>
  <si>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</si>
  <si>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</si>
  <si>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</si>
  <si>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</si>
  <si>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</si>
  <si>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</si>
  <si>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</si>
  <si>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</si>
  <si>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</si>
  <si>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</si>
  <si>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</si>
  <si>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</si>
  <si>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</si>
  <si>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</si>
  <si>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</si>
  <si>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</si>
  <si>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</si>
  <si>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</si>
  <si>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</si>
  <si>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</si>
  <si>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</si>
  <si>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</si>
  <si>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</si>
  <si>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</si>
  <si>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</si>
  <si>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</si>
  <si>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</si>
  <si>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</si>
  <si>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</si>
  <si>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</si>
  <si>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</si>
  <si>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</si>
  <si>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</si>
  <si>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</si>
  <si>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</si>
  <si>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</si>
  <si>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</si>
  <si>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</si>
  <si>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</si>
  <si>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</si>
  <si>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</si>
  <si>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</si>
  <si>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</si>
  <si>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</si>
  <si>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</si>
  <si>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</si>
  <si>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</si>
  <si>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</si>
  <si>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</si>
  <si>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</si>
  <si>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</si>
  <si>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</si>
  <si>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</si>
  <si>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</si>
  <si>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</si>
  <si>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</si>
  <si>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</si>
  <si>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</si>
  <si>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</si>
  <si>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</si>
  <si>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</si>
  <si>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</si>
  <si>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</si>
  <si>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</si>
  <si>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</si>
  <si>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</si>
  <si>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</si>
  <si>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</si>
  <si>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</si>
  <si>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</si>
  <si>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</si>
  <si>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</si>
  <si>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</si>
  <si>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</si>
  <si>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</si>
  <si>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</si>
  <si>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</si>
  <si>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</si>
  <si>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</si>
  <si>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</si>
  <si>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</si>
  <si>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</si>
  <si>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</si>
  <si>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</si>
  <si>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</si>
  <si>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</si>
  <si>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</si>
  <si>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</si>
  <si>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</si>
  <si>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</si>
  <si>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</si>
  <si>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</si>
  <si>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</si>
  <si>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</si>
  <si>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</si>
  <si>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</si>
  <si>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</si>
  <si>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</si>
  <si>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</si>
  <si>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</si>
  <si>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</si>
  <si>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</si>
  <si>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</si>
  <si>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</si>
  <si>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</si>
  <si>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</si>
  <si>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</si>
  <si>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</si>
  <si>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</si>
  <si>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</si>
  <si>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</si>
  <si>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</si>
  <si>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</si>
  <si>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</si>
  <si>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</si>
  <si>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</si>
  <si>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</si>
  <si>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</si>
  <si>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</si>
  <si>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</si>
  <si>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</si>
  <si>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</si>
  <si>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</si>
  <si>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</si>
  <si>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</si>
  <si>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</si>
  <si>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</si>
  <si>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</si>
  <si>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</si>
  <si>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</si>
  <si>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</si>
  <si>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</si>
  <si>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</si>
  <si>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</si>
  <si>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</si>
  <si>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</si>
  <si>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</si>
  <si>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</si>
  <si>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</si>
  <si>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</si>
  <si>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</si>
  <si>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</si>
  <si>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</si>
  <si>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</si>
  <si>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</si>
  <si>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</si>
  <si>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</si>
  <si>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</si>
  <si>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</si>
  <si>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</si>
  <si>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</si>
  <si>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</si>
  <si>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</si>
  <si>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</si>
  <si>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</si>
  <si>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</si>
  <si>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</si>
  <si>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</si>
  <si>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</si>
  <si>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</si>
  <si>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</si>
  <si>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</si>
  <si>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</si>
  <si>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</si>
  <si>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</si>
  <si>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</si>
  <si>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</si>
  <si>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</si>
  <si>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</si>
  <si>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</si>
  <si>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</si>
  <si>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</si>
  <si>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</si>
  <si>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</si>
  <si>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</si>
  <si>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</si>
  <si>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</si>
  <si>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</si>
  <si>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</si>
  <si>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</si>
  <si>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</si>
  <si>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</si>
  <si>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</si>
  <si>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</si>
  <si>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</si>
  <si>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</si>
  <si>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</si>
  <si>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</si>
  <si>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</si>
  <si>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</si>
  <si>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</si>
  <si>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</si>
  <si>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</si>
  <si>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</si>
  <si>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</si>
  <si>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</si>
  <si>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</si>
  <si>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</si>
  <si>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</si>
  <si>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</si>
  <si>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</si>
  <si>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</si>
  <si>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</si>
  <si>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</si>
  <si>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</si>
  <si>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</si>
  <si>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</si>
  <si>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</si>
  <si>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</si>
  <si>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</si>
  <si>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</si>
  <si>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</si>
  <si>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</si>
  <si>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</si>
  <si>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</si>
  <si>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</si>
  <si>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</si>
  <si>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</si>
  <si>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</si>
  <si>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</si>
  <si>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</si>
  <si>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</si>
  <si>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</si>
  <si>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</si>
  <si>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</si>
  <si>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</si>
  <si>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</si>
  <si>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</si>
  <si>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</si>
  <si>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</si>
  <si>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</si>
  <si>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</si>
  <si>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</si>
  <si>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</si>
  <si>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</si>
  <si>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</si>
  <si>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</si>
  <si>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</si>
  <si>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</si>
  <si>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</si>
  <si>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</si>
  <si>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</si>
  <si>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</si>
  <si>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</si>
  <si>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</si>
  <si>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</si>
  <si>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</si>
  <si>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</si>
  <si>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</si>
  <si>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</si>
  <si>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</si>
  <si>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</si>
  <si>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</si>
  <si>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</si>
  <si>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</si>
  <si>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</si>
  <si>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</si>
  <si>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</si>
  <si>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</si>
  <si>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</si>
  <si>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</si>
  <si>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</si>
  <si>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</si>
  <si>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</si>
  <si>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</si>
  <si>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</si>
  <si>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</si>
  <si>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</si>
  <si>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</si>
  <si>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</si>
  <si>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</si>
  <si>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</si>
  <si>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</si>
  <si>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</si>
  <si>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</si>
  <si>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</si>
  <si>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</si>
  <si>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</si>
  <si>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</si>
  <si>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</si>
  <si>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</si>
  <si>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</si>
  <si>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</si>
  <si>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</si>
  <si>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</si>
  <si>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</si>
  <si>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</si>
  <si>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</si>
  <si>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</si>
  <si>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</si>
  <si>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</si>
  <si>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</si>
  <si>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</si>
  <si>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</si>
  <si>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</si>
  <si>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</si>
  <si>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</si>
  <si>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</si>
  <si>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</si>
  <si>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</si>
  <si>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</si>
  <si>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</si>
  <si>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</si>
  <si>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</si>
  <si>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</si>
  <si>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</si>
  <si>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</si>
  <si>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</si>
  <si>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</si>
  <si>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</si>
  <si>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</si>
  <si>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</si>
  <si>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</si>
  <si>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</si>
  <si>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</si>
  <si>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</si>
  <si>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</si>
  <si>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</si>
  <si>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</si>
  <si>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</si>
  <si>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</si>
  <si>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</si>
  <si>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</si>
  <si>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</si>
  <si>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</si>
  <si>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</si>
  <si>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</si>
  <si>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</si>
  <si>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</si>
  <si>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</si>
  <si>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</si>
  <si>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</si>
  <si>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</si>
  <si>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</si>
  <si>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</si>
  <si>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</si>
  <si>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</si>
  <si>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</si>
  <si>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</si>
  <si>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</si>
  <si>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</si>
  <si>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</si>
  <si>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</si>
  <si>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</si>
  <si>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</si>
  <si>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</si>
  <si>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</si>
  <si>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</si>
  <si>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</si>
  <si>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</si>
  <si>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</si>
  <si>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</si>
  <si>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</si>
  <si>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</si>
  <si>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</si>
  <si>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</si>
  <si>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</si>
  <si>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</si>
  <si>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</si>
  <si>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</si>
  <si>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</si>
  <si>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</si>
  <si>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</si>
  <si>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</si>
  <si>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</si>
  <si>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</si>
  <si>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</si>
  <si>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</si>
  <si>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</si>
  <si>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</si>
  <si>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</si>
  <si>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</si>
  <si>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</si>
  <si>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</si>
  <si>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</si>
  <si>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</si>
  <si>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</si>
  <si>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</si>
  <si>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</si>
  <si>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</si>
  <si>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</si>
  <si>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</si>
  <si>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</si>
  <si>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</si>
  <si>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</si>
  <si>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</si>
  <si>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</si>
  <si>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</si>
  <si>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</si>
  <si>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</si>
  <si>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</si>
  <si>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</si>
  <si>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</si>
  <si>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</si>
  <si>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</si>
  <si>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</si>
  <si>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</si>
  <si>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</si>
  <si>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</si>
  <si>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</si>
  <si>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</si>
  <si>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</si>
  <si>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</si>
  <si>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</si>
  <si>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</si>
  <si>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</si>
  <si>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</si>
  <si>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</si>
  <si>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</si>
  <si>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</si>
  <si>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</si>
  <si>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</si>
  <si>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</si>
  <si>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</si>
  <si>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</si>
  <si>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</si>
  <si>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</si>
  <si>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</si>
  <si>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</si>
  <si>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</si>
  <si>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</si>
  <si>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</si>
  <si>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</si>
  <si>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</si>
  <si>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</si>
  <si>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</si>
  <si>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</si>
  <si>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</si>
  <si>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</si>
  <si>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</si>
  <si>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</si>
  <si>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</si>
  <si>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</si>
  <si>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</si>
  <si>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</si>
  <si>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</si>
  <si>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</si>
  <si>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</si>
  <si>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</si>
  <si>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</si>
  <si>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</si>
  <si>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</si>
  <si>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</si>
  <si>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</si>
  <si>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</si>
  <si>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</si>
  <si>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</si>
  <si>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</si>
  <si>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</si>
  <si>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</si>
  <si>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</si>
  <si>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</si>
  <si>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</si>
  <si>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</si>
  <si>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</si>
  <si>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</si>
  <si>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</si>
  <si>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</si>
  <si>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</si>
  <si>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</si>
  <si>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</si>
  <si>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</si>
  <si>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</si>
  <si>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</si>
  <si>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</si>
  <si>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</si>
  <si>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</si>
  <si>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</si>
  <si>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</si>
  <si>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</si>
  <si>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</si>
  <si>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</si>
  <si>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</si>
  <si>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</si>
  <si>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</si>
  <si>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</si>
  <si>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</si>
  <si>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</si>
  <si>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</si>
  <si>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</si>
  <si>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</si>
  <si>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</si>
  <si>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</si>
  <si>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</si>
  <si>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</si>
  <si>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</si>
  <si>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</si>
  <si>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</si>
  <si>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</si>
  <si>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</si>
  <si>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</si>
  <si>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</si>
  <si>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</si>
  <si>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</si>
  <si>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</si>
  <si>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</si>
  <si>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</si>
  <si>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</si>
  <si>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</si>
  <si>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</si>
  <si>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</si>
  <si>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</si>
  <si>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</si>
  <si>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</si>
  <si>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</si>
  <si>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</si>
  <si>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</si>
  <si>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</si>
  <si>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</si>
  <si>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</si>
  <si>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</si>
  <si>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</si>
  <si>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</si>
  <si>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</si>
  <si>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</si>
  <si>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</si>
  <si>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</si>
  <si>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</si>
  <si>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</si>
  <si>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</si>
  <si>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</si>
  <si>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</si>
  <si>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</si>
  <si>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</si>
  <si>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</si>
  <si>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</si>
  <si>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</si>
  <si>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</si>
  <si>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</si>
  <si>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</si>
  <si>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</si>
  <si>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</si>
  <si>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</si>
  <si>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</si>
  <si>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</si>
  <si>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</si>
  <si>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</si>
  <si>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</si>
  <si>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</si>
  <si>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</si>
  <si>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</si>
  <si>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</si>
  <si>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</si>
  <si>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</si>
  <si>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</si>
  <si>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</si>
  <si>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</si>
  <si>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</si>
  <si>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</si>
  <si>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</si>
  <si>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</si>
  <si>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</si>
  <si>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</si>
  <si>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</si>
  <si>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</si>
  <si>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</si>
  <si>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</si>
  <si>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</si>
  <si>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</si>
  <si>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</si>
  <si>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</si>
  <si>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</si>
  <si>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</si>
  <si>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</si>
  <si>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</si>
  <si>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</si>
  <si>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</si>
  <si>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</si>
  <si>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</si>
  <si>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</si>
  <si>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</si>
  <si>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</si>
  <si>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</si>
  <si>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</si>
  <si>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</si>
  <si>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</si>
  <si>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</si>
  <si>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</si>
  <si>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</si>
  <si>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</si>
  <si>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</si>
  <si>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</si>
  <si>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</si>
  <si>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</si>
  <si>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</si>
  <si>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</si>
  <si>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</si>
  <si>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</si>
  <si>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</si>
  <si>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</si>
  <si>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</si>
  <si>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</si>
  <si>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</si>
  <si>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</si>
  <si>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</si>
  <si>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</si>
  <si>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</si>
  <si>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</si>
  <si>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</si>
  <si>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</si>
  <si>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</si>
  <si>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</si>
  <si>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</si>
  <si>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</si>
  <si>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</si>
  <si>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</si>
  <si>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</si>
  <si>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</si>
  <si>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</si>
  <si>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</si>
  <si>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</si>
  <si>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</si>
  <si>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</si>
  <si>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</si>
  <si>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</si>
  <si>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</si>
  <si>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</si>
  <si>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</si>
  <si>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</si>
  <si>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</si>
  <si>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</si>
  <si>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</si>
  <si>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</si>
  <si>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</si>
  <si>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</si>
  <si>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</si>
  <si>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</si>
  <si>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</si>
  <si>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</si>
  <si>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</si>
  <si>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</si>
  <si>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</si>
  <si>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</si>
  <si>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</si>
  <si>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</si>
  <si>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</si>
  <si>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</si>
  <si>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</si>
  <si>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</si>
  <si>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</si>
  <si>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</si>
  <si>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</si>
  <si>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</si>
  <si>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</si>
  <si>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</si>
  <si>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</si>
  <si>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</si>
  <si>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</si>
  <si>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</si>
  <si>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</si>
  <si>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</si>
  <si>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</si>
  <si>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</si>
  <si>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</si>
  <si>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</si>
  <si>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</si>
  <si>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</si>
  <si>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</si>
  <si>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</si>
  <si>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</si>
  <si>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</si>
  <si>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</si>
  <si>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</si>
  <si>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</si>
  <si>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</si>
  <si>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</si>
  <si>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</si>
  <si>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</si>
  <si>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</si>
  <si>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</si>
  <si>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</si>
  <si>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</si>
  <si>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</si>
  <si>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</si>
  <si>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</si>
  <si>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</si>
  <si>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</si>
  <si>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</si>
  <si>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</si>
  <si>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</si>
  <si>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</si>
  <si>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</si>
  <si>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</si>
  <si>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</si>
  <si>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</si>
  <si>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</si>
  <si>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</si>
  <si>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</si>
  <si>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</si>
  <si>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</si>
  <si>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</si>
  <si>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</si>
  <si>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</si>
  <si>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</si>
  <si>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</si>
  <si>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</si>
  <si>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</si>
  <si>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</si>
  <si>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</si>
  <si>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</si>
  <si>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</si>
  <si>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</si>
  <si>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</si>
  <si>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</si>
  <si>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</si>
  <si>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</si>
  <si>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</si>
  <si>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</si>
  <si>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</si>
  <si>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</si>
  <si>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</si>
  <si>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</si>
  <si>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</si>
  <si>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</si>
  <si>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</si>
  <si>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</si>
  <si>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</si>
  <si>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</si>
  <si>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</si>
  <si>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</si>
  <si>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</si>
  <si>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</si>
  <si>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</si>
  <si>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</si>
  <si>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</si>
  <si>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</si>
  <si>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</si>
  <si>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</si>
  <si>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</si>
  <si>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</si>
  <si>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</si>
  <si>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</si>
  <si>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</si>
  <si>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</si>
  <si>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</si>
  <si>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</si>
  <si>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</si>
  <si>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</si>
  <si>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</si>
  <si>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</si>
  <si>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</si>
  <si>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</si>
  <si>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</si>
  <si>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</si>
  <si>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</si>
  <si>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</si>
  <si>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</si>
  <si>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</si>
  <si>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</si>
  <si>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</si>
  <si>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</si>
  <si>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</si>
  <si>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</si>
  <si>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</si>
  <si>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</si>
  <si>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</si>
  <si>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</si>
  <si>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</si>
  <si>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</si>
  <si>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</si>
  <si>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</si>
  <si>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</si>
  <si>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</si>
  <si>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</si>
  <si>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</si>
  <si>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</si>
  <si>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</si>
  <si>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</si>
  <si>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</si>
  <si>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</si>
  <si>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</si>
  <si>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</si>
  <si>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</si>
  <si>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</si>
  <si>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</si>
  <si>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</si>
  <si>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</si>
  <si>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</si>
  <si>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</si>
  <si>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</si>
  <si>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</si>
  <si>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</si>
  <si>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</si>
  <si>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</si>
  <si>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</si>
  <si>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</si>
  <si>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</si>
  <si>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</si>
  <si>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</si>
  <si>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</si>
  <si>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</si>
  <si>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</si>
  <si>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</si>
  <si>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</si>
  <si>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</si>
  <si>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</si>
  <si>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</si>
  <si>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</si>
  <si>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</si>
  <si>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</si>
  <si>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</si>
  <si>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</si>
  <si>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</si>
  <si>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</si>
  <si>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</si>
  <si>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</si>
  <si>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</si>
  <si>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</si>
  <si>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</si>
  <si>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</si>
  <si>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</si>
  <si>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</si>
  <si>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</si>
  <si>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</si>
  <si>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</si>
  <si>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</si>
  <si>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</si>
  <si>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</si>
  <si>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</si>
  <si>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</si>
  <si>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</si>
  <si>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</si>
  <si>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</si>
  <si>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</si>
  <si>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</si>
  <si>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</si>
  <si>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</si>
  <si>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</si>
  <si>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</si>
  <si>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</si>
  <si>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</si>
  <si>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</si>
  <si>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</si>
  <si>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</si>
  <si>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</si>
  <si>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</si>
  <si>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</si>
  <si>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</si>
  <si>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</si>
  <si>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</si>
  <si>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</si>
  <si>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</si>
  <si>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</si>
  <si>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</si>
  <si>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</si>
  <si>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</si>
  <si>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</si>
  <si>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</si>
  <si>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</si>
  <si>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</si>
  <si>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</si>
  <si>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</si>
  <si>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</si>
  <si>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</si>
  <si>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</si>
  <si>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</si>
  <si>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</si>
  <si>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</si>
  <si>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</si>
  <si>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</si>
  <si>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</si>
  <si>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</si>
  <si>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</si>
  <si>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</si>
  <si>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</si>
  <si>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</si>
  <si>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</si>
  <si>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</si>
  <si>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</si>
  <si>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</si>
  <si>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</si>
  <si>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</si>
  <si>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</si>
  <si>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</si>
  <si>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</si>
  <si>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</si>
  <si>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</si>
  <si>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</si>
  <si>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</si>
  <si>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</si>
  <si>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</si>
  <si>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</si>
  <si>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</si>
  <si>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</si>
  <si>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</si>
  <si>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</si>
  <si>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</si>
  <si>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</si>
  <si>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</si>
  <si>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</si>
  <si>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</si>
  <si>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</si>
  <si>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</si>
  <si>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</si>
  <si>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</si>
  <si>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</si>
  <si>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</si>
  <si>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</si>
  <si>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</si>
  <si>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</si>
  <si>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</si>
  <si>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</si>
  <si>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</si>
  <si>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</si>
  <si>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</si>
  <si>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</si>
  <si>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</si>
  <si>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</si>
  <si>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</si>
  <si>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</si>
  <si>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</si>
  <si>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</si>
  <si>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</si>
  <si>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</si>
  <si>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</si>
  <si>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</si>
  <si>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</si>
  <si>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</si>
  <si>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</si>
  <si>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</si>
  <si>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</si>
  <si>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</si>
  <si>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</si>
  <si>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</si>
  <si>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</si>
  <si>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</si>
  <si>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</si>
  <si>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</si>
  <si>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</si>
  <si>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</si>
  <si>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</si>
  <si>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</si>
  <si>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</si>
  <si>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</si>
  <si>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</si>
  <si>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</si>
  <si>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</si>
  <si>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</si>
  <si>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</si>
  <si>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</si>
  <si>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</si>
  <si>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</si>
  <si>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</si>
  <si>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</si>
  <si>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</si>
  <si>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</si>
  <si>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</si>
  <si>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</si>
  <si>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</si>
  <si>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</si>
  <si>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</si>
  <si>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</si>
  <si>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</si>
  <si>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</si>
  <si>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</si>
  <si>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</si>
  <si>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</si>
  <si>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</si>
  <si>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</si>
  <si>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</si>
  <si>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</si>
  <si>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</si>
  <si>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</si>
  <si>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</si>
  <si>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</si>
  <si>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</si>
  <si>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</si>
  <si>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</si>
  <si>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</si>
  <si>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</si>
  <si>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</si>
  <si>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</si>
  <si>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</si>
  <si>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</si>
  <si>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</si>
  <si>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</si>
  <si>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</si>
  <si>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</si>
  <si>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</si>
  <si>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</si>
  <si>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</si>
  <si>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</si>
  <si>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</si>
  <si>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</si>
  <si>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</si>
  <si>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</si>
  <si>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</si>
  <si>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</si>
  <si>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</si>
  <si>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</si>
  <si>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</si>
  <si>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</si>
  <si>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</si>
  <si>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</si>
  <si>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</si>
  <si>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</si>
  <si>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</si>
  <si>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</si>
  <si>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</si>
  <si>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</si>
  <si>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</si>
  <si>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</si>
  <si>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</si>
  <si>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</si>
  <si>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</si>
  <si>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</si>
  <si>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</si>
  <si>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</si>
  <si>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</si>
  <si>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</si>
  <si>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</si>
  <si>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</si>
  <si>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</si>
  <si>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</si>
  <si>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</si>
  <si>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</si>
  <si>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</si>
  <si>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</si>
  <si>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</si>
  <si>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</si>
  <si>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</si>
  <si>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</si>
  <si>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</si>
  <si>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</si>
  <si>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</si>
  <si>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</si>
  <si>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</si>
  <si>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</si>
  <si>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</si>
  <si>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</si>
  <si>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</si>
  <si>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</si>
  <si>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</si>
  <si>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</si>
  <si>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</si>
  <si>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</si>
  <si>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</si>
  <si>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</si>
  <si>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</si>
  <si>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</si>
  <si>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</si>
  <si>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</si>
  <si>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</si>
  <si>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</si>
  <si>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</si>
  <si>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</si>
  <si>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</si>
  <si>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</si>
  <si>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</si>
  <si>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</si>
  <si>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</si>
  <si>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</si>
  <si>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</si>
  <si>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</si>
  <si>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</si>
  <si>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</si>
  <si>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</si>
  <si>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</si>
  <si>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</si>
  <si>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</si>
  <si>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</si>
  <si>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</si>
  <si>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</si>
  <si>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</si>
  <si>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</si>
  <si>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</si>
  <si>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</si>
  <si>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</si>
  <si>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</si>
  <si>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</si>
  <si>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</si>
  <si>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</si>
  <si>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</si>
  <si>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</si>
  <si>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</si>
  <si>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</si>
  <si>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</si>
  <si>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</si>
  <si>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</si>
  <si>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</si>
  <si>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</si>
  <si>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</si>
  <si>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</si>
  <si>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</si>
  <si>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</si>
  <si>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</si>
  <si>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</si>
  <si>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</si>
  <si>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</si>
  <si>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</si>
  <si>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</si>
  <si>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</si>
  <si>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</si>
  <si>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</si>
  <si>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</si>
  <si>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</si>
  <si>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</si>
  <si>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</si>
  <si>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</si>
  <si>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</si>
  <si>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</si>
  <si>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</si>
  <si>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</si>
  <si>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</si>
  <si>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</si>
  <si>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</si>
  <si>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</si>
  <si>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</si>
  <si>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</si>
  <si>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</si>
  <si>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</si>
  <si>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</si>
  <si>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</si>
  <si>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</si>
  <si>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</si>
  <si>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</si>
  <si>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</si>
  <si>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</si>
  <si>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</si>
  <si>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</si>
  <si>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</si>
  <si>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</si>
  <si>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</si>
  <si>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</si>
  <si>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</si>
  <si>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</si>
  <si>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</si>
  <si>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</si>
  <si>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</si>
  <si>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</si>
  <si>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</si>
  <si>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</si>
  <si>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</si>
  <si>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</si>
  <si>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</si>
  <si>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</si>
  <si>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</si>
  <si>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</si>
  <si>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</si>
  <si>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</si>
  <si>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</si>
  <si>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</si>
  <si>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</si>
  <si>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</si>
  <si>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</si>
  <si>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</si>
  <si>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</si>
  <si>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</si>
  <si>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</si>
  <si>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</si>
  <si>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</si>
  <si>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</si>
  <si>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</si>
  <si>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</si>
  <si>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</si>
  <si>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</si>
  <si>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</si>
  <si>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</si>
  <si>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</si>
  <si>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</si>
  <si>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</si>
  <si>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</si>
  <si>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</si>
  <si>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</si>
  <si>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</si>
  <si>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</si>
  <si>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</si>
  <si>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</si>
  <si>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</si>
  <si>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</si>
  <si>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</si>
  <si>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</si>
  <si>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</si>
  <si>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</si>
  <si>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</si>
  <si>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</si>
  <si>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</si>
  <si>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</si>
  <si>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</si>
  <si>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</si>
  <si>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</si>
  <si>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</si>
  <si>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</si>
  <si>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</si>
  <si>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</si>
  <si>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</si>
  <si>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</si>
  <si>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</si>
  <si>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</si>
  <si>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</si>
  <si>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</si>
  <si>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</si>
  <si>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</si>
  <si>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</si>
  <si>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</si>
  <si>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</si>
  <si>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</si>
  <si>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</si>
  <si>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</si>
  <si>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</si>
  <si>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</si>
  <si>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</si>
  <si>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</si>
  <si>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</si>
  <si>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</si>
  <si>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</si>
  <si>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</si>
  <si>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</si>
  <si>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</si>
  <si>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</si>
  <si>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</si>
  <si>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</si>
  <si>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</si>
  <si>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</si>
  <si>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</si>
  <si>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</si>
  <si>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</si>
  <si>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</si>
  <si>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</si>
  <si>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</si>
  <si>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</si>
  <si>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</si>
  <si>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</si>
  <si>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</si>
  <si>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</si>
  <si>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</si>
  <si>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</si>
  <si>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</si>
  <si>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</si>
  <si>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</si>
  <si>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</si>
  <si>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</si>
  <si>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</si>
  <si>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</si>
  <si>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</si>
  <si>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</si>
  <si>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</si>
  <si>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</si>
  <si>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</si>
  <si>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</si>
  <si>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</si>
  <si>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</si>
  <si>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</si>
  <si>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</si>
  <si>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</si>
  <si>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</si>
  <si>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</si>
  <si>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</si>
  <si>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</si>
  <si>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</si>
  <si>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</si>
  <si>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</si>
  <si>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</si>
  <si>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</si>
  <si>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</si>
  <si>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</si>
  <si>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</si>
  <si>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</si>
  <si>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</si>
  <si>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</si>
  <si>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</si>
  <si>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</si>
  <si>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</si>
  <si>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</si>
  <si>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</si>
  <si>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</si>
  <si>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</si>
  <si>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</si>
  <si>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</si>
  <si>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</si>
  <si>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</si>
  <si>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</si>
  <si>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</si>
  <si>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</si>
  <si>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</si>
  <si>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</si>
  <si>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</si>
  <si>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</si>
  <si>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</si>
  <si>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</si>
  <si>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</si>
  <si>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</si>
  <si>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</si>
  <si>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</si>
  <si>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</si>
  <si>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</si>
  <si>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</si>
  <si>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</si>
  <si>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</si>
  <si>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</si>
  <si>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</si>
  <si>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</si>
  <si>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</si>
  <si>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</si>
  <si>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</si>
  <si>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</si>
  <si>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</si>
  <si>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</si>
  <si>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</si>
  <si>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</si>
  <si>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</si>
  <si>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</si>
  <si>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</si>
  <si>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</si>
  <si>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</si>
  <si>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</si>
  <si>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</si>
  <si>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</si>
  <si>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</si>
  <si>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</si>
  <si>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</si>
  <si>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</si>
  <si>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</si>
  <si>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</si>
  <si>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</si>
  <si>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</si>
  <si>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</si>
  <si>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</si>
  <si>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</si>
  <si>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</si>
  <si>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</si>
  <si>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</si>
  <si>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</si>
  <si>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</si>
  <si>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</si>
  <si>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</si>
  <si>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</si>
  <si>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</si>
  <si>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</si>
  <si>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</si>
  <si>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</si>
  <si>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</si>
  <si>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</si>
  <si>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</si>
  <si>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</si>
  <si>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</si>
  <si>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</si>
  <si>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</si>
  <si>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</si>
  <si>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</si>
  <si>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</si>
  <si>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</si>
  <si>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</si>
  <si>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</si>
  <si>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</si>
  <si>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</si>
  <si>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</si>
  <si>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</si>
  <si>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</si>
  <si>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</si>
  <si>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</si>
  <si>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</si>
  <si>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</si>
  <si>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</si>
  <si>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</si>
  <si>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</si>
  <si>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</si>
  <si>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</si>
  <si>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</si>
  <si>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</si>
  <si>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</si>
  <si>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</si>
  <si>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</si>
  <si>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</si>
  <si>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</si>
  <si>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</si>
  <si>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</si>
  <si>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</si>
  <si>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</si>
  <si>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</si>
  <si>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</si>
  <si>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</si>
  <si>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</si>
  <si>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</si>
  <si>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</si>
  <si>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</si>
  <si>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</si>
  <si>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</si>
  <si>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</si>
  <si>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</si>
  <si>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</si>
  <si>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</si>
  <si>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</si>
  <si>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</si>
  <si>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</si>
  <si>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</si>
  <si>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</si>
  <si>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</si>
  <si>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</si>
  <si>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</si>
  <si>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</si>
  <si>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</si>
  <si>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</si>
  <si>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</si>
  <si>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</si>
  <si>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</si>
  <si>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</si>
  <si>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</si>
  <si>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</si>
  <si>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</si>
  <si>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</si>
  <si>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</si>
  <si>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</si>
  <si>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</si>
  <si>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</si>
  <si>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</si>
  <si>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</si>
  <si>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</si>
  <si>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</si>
  <si>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</si>
  <si>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</si>
  <si>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</si>
  <si>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</si>
  <si>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</si>
  <si>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</si>
  <si>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</si>
  <si>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</si>
  <si>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</si>
  <si>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</si>
  <si>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</si>
  <si>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</si>
  <si>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</si>
  <si>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</si>
  <si>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</si>
  <si>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</si>
  <si>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</si>
  <si>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</si>
  <si>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</si>
  <si>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</si>
  <si>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</si>
  <si>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</si>
  <si>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</si>
  <si>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</si>
  <si>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</si>
  <si>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</si>
  <si>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</si>
  <si>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</si>
  <si>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</si>
  <si>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</si>
  <si>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</si>
  <si>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</si>
  <si>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</si>
  <si>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</si>
  <si>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</si>
  <si>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</si>
  <si>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</si>
  <si>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</si>
  <si>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</si>
  <si>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</si>
  <si>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</si>
  <si>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</si>
  <si>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</si>
  <si>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</si>
  <si>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</si>
  <si>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</si>
  <si>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</si>
  <si>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</si>
  <si>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</si>
  <si>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</si>
  <si>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</si>
  <si>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</si>
  <si>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</si>
  <si>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</si>
  <si>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</si>
  <si>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</si>
  <si>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</si>
  <si>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</si>
  <si>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</si>
  <si>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</si>
  <si>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</si>
  <si>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</si>
  <si>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</si>
  <si>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</si>
  <si>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</si>
  <si>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</si>
  <si>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</si>
  <si>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</si>
  <si>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</si>
  <si>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</si>
  <si>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</si>
  <si>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</si>
  <si>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</si>
  <si>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</si>
  <si>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</si>
  <si>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</si>
  <si>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</si>
  <si>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</si>
  <si>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</si>
  <si>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</si>
  <si>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</si>
  <si>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</si>
  <si>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</si>
  <si>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</si>
  <si>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</si>
  <si>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</si>
  <si>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</si>
  <si>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</si>
  <si>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</si>
  <si>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</si>
  <si>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</si>
  <si>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</si>
  <si>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</si>
  <si>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</si>
  <si>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</si>
  <si>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</si>
  <si>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</si>
  <si>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</si>
  <si>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</si>
  <si>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</si>
  <si>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</si>
  <si>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</si>
  <si>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</si>
  <si>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</si>
  <si>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</si>
  <si>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</si>
  <si>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</si>
  <si>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</si>
  <si>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</si>
  <si>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</si>
  <si>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</si>
  <si>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</si>
  <si>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</si>
  <si>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</si>
  <si>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</si>
  <si>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</si>
  <si>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</si>
  <si>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</si>
  <si>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</si>
  <si>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</si>
  <si>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</si>
  <si>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</si>
  <si>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</si>
  <si>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</si>
  <si>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</si>
  <si>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</si>
  <si>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</si>
  <si>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</si>
  <si>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</si>
  <si>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</si>
  <si>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</si>
  <si>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</si>
  <si>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</si>
  <si>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</si>
  <si>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</si>
  <si>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</si>
  <si>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</si>
  <si>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</si>
  <si>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</si>
  <si>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</si>
  <si>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</si>
  <si>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</si>
  <si>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</si>
  <si>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</si>
  <si>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</si>
  <si>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</si>
  <si>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</si>
  <si>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</si>
  <si>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</si>
  <si>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</si>
  <si>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</si>
  <si>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</si>
  <si>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</si>
  <si>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</si>
  <si>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</si>
  <si>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</si>
  <si>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</si>
  <si>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</si>
  <si>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</si>
  <si>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</si>
  <si>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</si>
  <si>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</si>
  <si>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</si>
  <si>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</si>
  <si>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</si>
  <si>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</si>
  <si>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</si>
  <si>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</si>
  <si>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</si>
  <si>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</si>
  <si>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</si>
  <si>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</si>
  <si>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</si>
  <si>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</si>
  <si>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</si>
  <si>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</si>
  <si>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</si>
  <si>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</si>
  <si>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</si>
  <si>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</si>
  <si>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</si>
  <si>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</si>
  <si>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</si>
  <si>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</si>
  <si>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</si>
  <si>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</si>
  <si>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</si>
  <si>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</si>
  <si>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</si>
  <si>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</si>
  <si>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</si>
  <si>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</si>
  <si>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</si>
  <si>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</si>
  <si>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</si>
  <si>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</si>
  <si>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</si>
  <si>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</si>
  <si>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</si>
  <si>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</si>
  <si>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</si>
  <si>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</si>
  <si>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</si>
  <si>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</si>
  <si>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</si>
  <si>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</si>
  <si>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</si>
  <si>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</si>
  <si>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</si>
  <si>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</si>
  <si>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</si>
  <si>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</si>
  <si>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</si>
  <si>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</si>
  <si>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</si>
  <si>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</si>
  <si>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</si>
  <si>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</si>
  <si>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</si>
  <si>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</si>
  <si>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</si>
  <si>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</si>
  <si>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</si>
  <si>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</si>
  <si>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</si>
  <si>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</si>
  <si>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</si>
  <si>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</si>
  <si>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</si>
  <si>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</si>
  <si>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</si>
  <si>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</si>
  <si>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</si>
  <si>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</si>
  <si>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</si>
  <si>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</si>
  <si>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</si>
  <si>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</si>
  <si>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</si>
  <si>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</si>
  <si>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</si>
  <si>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</si>
  <si>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</si>
  <si>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</si>
  <si>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</si>
  <si>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</si>
  <si>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</si>
  <si>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</si>
  <si>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</si>
  <si>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</si>
  <si>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</si>
  <si>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</si>
  <si>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</si>
  <si>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</si>
  <si>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</si>
  <si>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</si>
  <si>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</si>
  <si>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</si>
  <si>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</si>
  <si>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</si>
  <si>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</si>
  <si>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</si>
  <si>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</si>
  <si>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</si>
  <si>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</si>
  <si>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</si>
  <si>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</si>
  <si>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</si>
  <si>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</si>
  <si>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</si>
  <si>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</si>
  <si>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</si>
  <si>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</si>
  <si>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</si>
  <si>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</si>
  <si>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</si>
  <si>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</si>
  <si>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</si>
  <si>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</si>
  <si>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</si>
  <si>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</si>
  <si>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</si>
  <si>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</si>
  <si>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</si>
  <si>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</si>
  <si>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</si>
  <si>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</si>
  <si>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</si>
  <si>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</si>
  <si>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</si>
  <si>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</si>
  <si>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</si>
  <si>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</si>
  <si>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</si>
  <si>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</si>
  <si>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</si>
  <si>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</si>
  <si>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</si>
  <si>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</si>
  <si>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</si>
  <si>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</si>
  <si>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</si>
  <si>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</si>
  <si>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</si>
  <si>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</si>
  <si>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</si>
  <si>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</si>
  <si>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</si>
  <si>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</si>
  <si>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</si>
  <si>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</si>
  <si>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</si>
  <si>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</si>
  <si>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</si>
  <si>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</si>
  <si>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</si>
  <si>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</si>
  <si>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</si>
  <si>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</si>
  <si>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</si>
  <si>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</si>
  <si>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</si>
  <si>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</si>
  <si>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</si>
  <si>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</si>
  <si>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</si>
  <si>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</si>
  <si>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</si>
  <si>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</si>
  <si>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</si>
  <si>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</si>
  <si>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</si>
  <si>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</si>
  <si>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</si>
  <si>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</si>
  <si>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</si>
  <si>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</si>
  <si>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</si>
  <si>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</si>
  <si>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</si>
  <si>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</si>
  <si>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</si>
  <si>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</si>
  <si>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</si>
  <si>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</si>
  <si>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</si>
  <si>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</si>
  <si>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</si>
  <si>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</si>
  <si>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</si>
  <si>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</si>
  <si>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</si>
  <si>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</si>
  <si>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</si>
  <si>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</si>
  <si>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</si>
  <si>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</si>
  <si>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</si>
  <si>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</si>
  <si>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</si>
  <si>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</si>
  <si>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</si>
  <si>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</si>
  <si>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</si>
  <si>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</si>
  <si>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</si>
  <si>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</si>
  <si>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</si>
  <si>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</si>
  <si>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</si>
  <si>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</si>
  <si>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</si>
  <si>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</si>
  <si>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</si>
  <si>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</si>
  <si>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</si>
  <si>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</si>
  <si>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</si>
  <si>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</si>
  <si>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</si>
  <si>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</si>
  <si>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</si>
  <si>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</si>
  <si>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</si>
  <si>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</si>
  <si>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</si>
  <si>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</si>
  <si>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</si>
  <si>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</si>
  <si>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</si>
  <si>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</si>
  <si>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</si>
  <si>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</si>
  <si>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</si>
  <si>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</si>
  <si>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</si>
  <si>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</si>
  <si>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</si>
  <si>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</si>
  <si>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</si>
  <si>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</si>
  <si>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</si>
  <si>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</si>
  <si>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</si>
  <si>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</si>
  <si>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</si>
  <si>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</si>
  <si>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</si>
  <si>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</si>
  <si>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</si>
  <si>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</si>
  <si>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</si>
  <si>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</si>
  <si>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</si>
  <si>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</si>
  <si>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</si>
  <si>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</si>
  <si>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</si>
  <si>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</si>
  <si>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</si>
  <si>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</si>
  <si>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</si>
  <si>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</si>
  <si>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</si>
  <si>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</si>
  <si>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</si>
  <si>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</si>
  <si>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</si>
  <si>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</si>
  <si>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</si>
  <si>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</si>
  <si>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</si>
  <si>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</si>
  <si>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</si>
  <si>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</si>
  <si>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</si>
  <si>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</si>
  <si>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</si>
  <si>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</si>
  <si>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</si>
  <si>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</si>
  <si>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</si>
  <si>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</si>
  <si>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</si>
  <si>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</si>
  <si>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</si>
  <si>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</si>
  <si>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</si>
  <si>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</si>
  <si>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</si>
  <si>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</si>
  <si>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</si>
  <si>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</si>
  <si>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</si>
  <si>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</si>
  <si>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</si>
  <si>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</si>
  <si>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</si>
  <si>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</si>
  <si>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</si>
  <si>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</si>
  <si>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</si>
  <si>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</si>
  <si>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</si>
  <si>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</si>
  <si>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</si>
  <si>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</si>
  <si>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</si>
  <si>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</si>
  <si>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</si>
  <si>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</si>
  <si>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</si>
  <si>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</si>
  <si>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</si>
  <si>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</si>
  <si>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</si>
  <si>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</si>
  <si>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</si>
  <si>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</si>
  <si>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</si>
  <si>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</si>
  <si>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</si>
  <si>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</si>
  <si>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</si>
  <si>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</si>
  <si>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</si>
  <si>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</si>
  <si>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</si>
  <si>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</si>
  <si>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</si>
  <si>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</si>
  <si>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</si>
  <si>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</si>
  <si>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</si>
  <si>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</si>
  <si>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</si>
  <si>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</si>
  <si>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</si>
  <si>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</si>
  <si>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</si>
  <si>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</si>
  <si>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</si>
  <si>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</si>
  <si>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</si>
  <si>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</si>
  <si>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</si>
  <si>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</si>
  <si>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</si>
  <si>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</si>
  <si>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</si>
  <si>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</si>
  <si>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</si>
  <si>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</si>
  <si>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</si>
  <si>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</si>
  <si>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</si>
  <si>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</si>
  <si>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</si>
  <si>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</si>
  <si>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</si>
  <si>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</si>
  <si>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</si>
  <si>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</si>
  <si>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</si>
  <si>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</si>
  <si>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</si>
  <si>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</si>
  <si>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</si>
  <si>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</si>
  <si>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</si>
  <si>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</si>
  <si>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</si>
  <si>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</si>
  <si>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</si>
  <si>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</si>
  <si>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</si>
  <si>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</si>
  <si>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</si>
  <si>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</si>
  <si>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</si>
  <si>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</si>
  <si>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</si>
  <si>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</si>
  <si>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</si>
  <si>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</si>
  <si>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</si>
  <si>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</si>
  <si>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</si>
  <si>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</si>
  <si>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</si>
  <si>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</si>
  <si>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</si>
  <si>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</si>
  <si>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</si>
  <si>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</si>
  <si>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</si>
  <si>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</si>
  <si>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</si>
  <si>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</si>
  <si>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</si>
  <si>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</si>
  <si>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</si>
  <si>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</si>
  <si>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</si>
  <si>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</si>
  <si>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</si>
  <si>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</si>
  <si>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</si>
  <si>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</si>
  <si>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</si>
  <si>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</si>
  <si>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</si>
  <si>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</si>
  <si>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</si>
  <si>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</si>
  <si>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</si>
  <si>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</si>
  <si>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</si>
  <si>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</si>
  <si>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</si>
  <si>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</si>
  <si>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</si>
  <si>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</si>
  <si>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</si>
  <si>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</si>
  <si>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</si>
  <si>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</si>
  <si>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</si>
  <si>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</si>
  <si>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</si>
  <si>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</si>
  <si>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</si>
  <si>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</si>
  <si>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</si>
  <si>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</si>
  <si>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</si>
  <si>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</si>
  <si>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</si>
  <si>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</si>
  <si>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</si>
  <si>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</si>
  <si>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</si>
  <si>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</si>
  <si>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</si>
  <si>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</si>
  <si>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</si>
  <si>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</si>
  <si>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</si>
  <si>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</si>
  <si>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</si>
  <si>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</si>
  <si>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</si>
  <si>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</si>
  <si>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</si>
  <si>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</si>
  <si>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</si>
  <si>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</si>
  <si>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</si>
  <si>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</si>
  <si>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</si>
  <si>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</si>
  <si>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</si>
  <si>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</si>
  <si>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</si>
  <si>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</si>
  <si>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</si>
  <si>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</si>
  <si>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</si>
  <si>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</si>
  <si>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</si>
  <si>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</si>
  <si>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</si>
  <si>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</si>
  <si>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</si>
  <si>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</si>
  <si>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</si>
  <si>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</si>
  <si>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</si>
  <si>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</si>
  <si>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</si>
  <si>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</si>
  <si>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</si>
  <si>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</si>
  <si>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</si>
  <si>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</si>
  <si>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</si>
  <si>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</si>
  <si>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</si>
  <si>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</si>
  <si>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</si>
  <si>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</si>
  <si>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</si>
  <si>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</si>
  <si>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</si>
  <si>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</si>
  <si>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</si>
  <si>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</si>
  <si>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</si>
  <si>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</si>
  <si>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</si>
  <si>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</si>
  <si>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</si>
  <si>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</si>
  <si>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</si>
  <si>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</si>
  <si>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</si>
  <si>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</si>
  <si>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</si>
  <si>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</si>
  <si>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</si>
  <si>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</si>
  <si>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</si>
  <si>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</si>
  <si>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</si>
  <si>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</si>
  <si>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</si>
  <si>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</si>
  <si>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</si>
  <si>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</si>
  <si>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</si>
  <si>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</si>
  <si>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</si>
  <si>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</si>
  <si>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</si>
  <si>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</si>
  <si>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</si>
  <si>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</si>
  <si>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</si>
  <si>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</si>
  <si>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</si>
  <si>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</si>
  <si>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</si>
  <si>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</si>
  <si>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</si>
  <si>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</si>
  <si>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</si>
  <si>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</si>
  <si>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</si>
  <si>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</si>
  <si>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</si>
  <si>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</si>
  <si>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</si>
  <si>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</si>
  <si>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</si>
  <si>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</si>
  <si>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</si>
  <si>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</si>
  <si>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</si>
  <si>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</si>
  <si>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</si>
  <si>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</si>
  <si>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</si>
  <si>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</si>
  <si>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</si>
  <si>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</si>
  <si>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</si>
  <si>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</si>
  <si>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</si>
  <si>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</si>
  <si>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</si>
  <si>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</si>
  <si>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</si>
  <si>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</si>
  <si>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</si>
  <si>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</si>
  <si>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</si>
  <si>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</si>
  <si>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</si>
  <si>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</si>
  <si>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</si>
  <si>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</si>
  <si>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</si>
  <si>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</si>
  <si>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</si>
  <si>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</si>
  <si>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</si>
  <si>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</si>
  <si>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</si>
  <si>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</si>
  <si>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</si>
  <si>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</si>
  <si>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</si>
  <si>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</si>
  <si>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</si>
  <si>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</si>
  <si>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</si>
  <si>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</si>
  <si>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</si>
  <si>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</si>
  <si>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</si>
  <si>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</si>
  <si>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</si>
  <si>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</si>
  <si>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</si>
  <si>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</si>
  <si>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</si>
  <si>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</si>
  <si>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</si>
  <si>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</si>
  <si>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</si>
  <si>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</si>
  <si>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</si>
  <si>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</si>
  <si>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</si>
  <si>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</si>
  <si>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</si>
  <si>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</si>
  <si>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</si>
  <si>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</si>
  <si>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</si>
  <si>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</si>
  <si>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</si>
  <si>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</si>
  <si>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</si>
  <si>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</si>
  <si>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</si>
  <si>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</si>
  <si>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</si>
  <si>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</si>
  <si>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</si>
  <si>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</si>
  <si>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</si>
  <si>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</si>
  <si>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</si>
  <si>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</si>
  <si>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</si>
  <si>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</si>
  <si>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</si>
  <si>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</si>
  <si>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</si>
  <si>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</si>
  <si>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</si>
  <si>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</si>
  <si>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</si>
  <si>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</si>
  <si>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</si>
  <si>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</si>
  <si>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</si>
  <si>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</si>
  <si>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</si>
  <si>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</si>
  <si>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</si>
  <si>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</si>
  <si>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</si>
  <si>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</si>
  <si>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</si>
  <si>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</si>
  <si>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</si>
  <si>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</si>
  <si>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</si>
  <si>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</si>
  <si>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</si>
  <si>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</si>
  <si>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</si>
  <si>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</si>
  <si>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</si>
  <si>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</si>
  <si>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</si>
  <si>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</si>
  <si>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</si>
  <si>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</si>
  <si>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</si>
  <si>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</si>
  <si>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</si>
  <si>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</si>
  <si>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</si>
  <si>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</si>
  <si>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</si>
  <si>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</si>
  <si>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</si>
  <si>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</si>
  <si>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</si>
  <si>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</si>
  <si>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</si>
  <si>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</si>
  <si>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</si>
  <si>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</si>
  <si>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</si>
  <si>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</si>
  <si>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</si>
  <si>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</si>
  <si>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</si>
  <si>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</si>
  <si>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</si>
  <si>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</si>
  <si>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</si>
  <si>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</si>
  <si>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</si>
  <si>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</si>
  <si>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</si>
  <si>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</si>
  <si>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</si>
  <si>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</si>
  <si>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</si>
  <si>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</si>
  <si>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</si>
  <si>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</si>
  <si>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</si>
  <si>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</si>
  <si>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</si>
  <si>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</si>
  <si>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</si>
  <si>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</si>
  <si>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</si>
  <si>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</si>
  <si>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</si>
  <si>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</si>
  <si>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</si>
  <si>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</si>
  <si>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</si>
  <si>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</si>
  <si>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</si>
  <si>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</si>
  <si>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</si>
  <si>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</si>
  <si>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</si>
  <si>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</si>
  <si>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</si>
  <si>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</si>
  <si>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</si>
  <si>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</si>
  <si>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</si>
  <si>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</si>
  <si>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</si>
  <si>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</si>
  <si>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</si>
  <si>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</si>
  <si>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</si>
  <si>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</si>
  <si>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</si>
  <si>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</si>
  <si>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</si>
  <si>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</si>
  <si>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</si>
  <si>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</si>
  <si>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</si>
  <si>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</si>
  <si>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</si>
  <si>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</si>
  <si>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</si>
  <si>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</si>
  <si>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</si>
  <si>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</si>
  <si>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</si>
  <si>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</si>
  <si>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</si>
  <si>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</si>
  <si>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</si>
  <si>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</si>
  <si>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</si>
  <si>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</si>
  <si>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</si>
  <si>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</si>
  <si>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</si>
  <si>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</si>
  <si>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</si>
  <si>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</si>
  <si>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</si>
  <si>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</si>
  <si>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</si>
  <si>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</si>
  <si>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</si>
  <si>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</si>
  <si>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</si>
  <si>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</si>
  <si>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</si>
  <si>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</si>
  <si>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</si>
  <si>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</si>
  <si>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</si>
  <si>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</si>
  <si>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</si>
  <si>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</si>
  <si>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</si>
  <si>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</si>
  <si>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</si>
  <si>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</si>
  <si>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</si>
  <si>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</si>
  <si>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</si>
  <si>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</si>
  <si>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</si>
  <si>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</si>
  <si>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</si>
  <si>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</si>
  <si>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</si>
  <si>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</si>
  <si>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</si>
  <si>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</si>
  <si>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</si>
  <si>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</si>
  <si>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</si>
  <si>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</si>
  <si>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</si>
  <si>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</si>
  <si>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</si>
  <si>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</si>
  <si>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</si>
  <si>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</si>
  <si>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</si>
  <si>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</si>
  <si>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</si>
  <si>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</si>
  <si>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</si>
  <si>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</si>
  <si>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</si>
  <si>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</si>
  <si>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</si>
  <si>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</si>
  <si>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</si>
  <si>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</si>
  <si>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</si>
  <si>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</si>
  <si>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</si>
  <si>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</si>
  <si>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</si>
  <si>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</si>
  <si>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</si>
  <si>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</si>
  <si>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</si>
  <si>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</si>
  <si>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</si>
  <si>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</si>
  <si>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</si>
  <si>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</si>
  <si>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</si>
  <si>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</si>
  <si>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</si>
  <si>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</si>
  <si>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</si>
  <si>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</si>
  <si>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</si>
  <si>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</si>
  <si>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</si>
  <si>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</si>
  <si>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</si>
  <si>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</si>
  <si>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</si>
  <si>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</si>
  <si>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</si>
  <si>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</si>
  <si>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</si>
  <si>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</si>
  <si>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</si>
  <si>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</si>
  <si>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</si>
  <si>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</si>
  <si>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</si>
  <si>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</si>
  <si>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</si>
  <si>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</si>
  <si>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</si>
  <si>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</si>
  <si>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</si>
  <si>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</si>
  <si>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</si>
  <si>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</si>
  <si>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</si>
  <si>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</si>
  <si>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</si>
  <si>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</si>
  <si>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</si>
  <si>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</si>
  <si>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</si>
  <si>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</si>
  <si>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</si>
  <si>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</si>
  <si>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</si>
  <si>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</si>
  <si>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</si>
  <si>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</si>
  <si>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</si>
  <si>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</si>
  <si>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</si>
  <si>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</si>
  <si>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</si>
  <si>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</si>
  <si>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</si>
  <si>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</si>
  <si>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</si>
  <si>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</si>
  <si>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</si>
  <si>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</si>
  <si>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</si>
  <si>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</si>
  <si>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</si>
  <si>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</si>
  <si>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</si>
  <si>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</si>
  <si>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</si>
  <si>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</si>
  <si>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</si>
  <si>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</si>
  <si>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</si>
  <si>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</si>
  <si>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</si>
  <si>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</si>
  <si>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</si>
  <si>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</si>
  <si>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</si>
  <si>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</si>
  <si>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</si>
  <si>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</si>
  <si>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</si>
  <si>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</si>
  <si>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</si>
  <si>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</si>
  <si>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</si>
  <si>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</si>
  <si>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</si>
  <si>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</si>
  <si>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</si>
  <si>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</si>
  <si>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</si>
  <si>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</si>
  <si>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</si>
  <si>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</si>
  <si>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</si>
  <si>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</si>
  <si>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</si>
  <si>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</si>
  <si>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</si>
  <si>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</si>
  <si>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</si>
  <si>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</si>
  <si>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</si>
  <si>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</si>
  <si>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</si>
  <si>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</si>
  <si>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</si>
  <si>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</si>
  <si>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</si>
  <si>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</si>
  <si>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</si>
  <si>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</si>
  <si>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</si>
  <si>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</si>
  <si>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</si>
  <si>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</si>
  <si>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</si>
  <si>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</si>
  <si>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</si>
  <si>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</si>
  <si>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</si>
  <si>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</si>
  <si>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</si>
  <si>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</si>
  <si>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</si>
  <si>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</si>
  <si>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</si>
  <si>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</si>
  <si>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</si>
  <si>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</si>
  <si>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</si>
  <si>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</si>
  <si>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</si>
  <si>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</si>
  <si>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</si>
  <si>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</si>
  <si>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</si>
  <si>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</si>
  <si>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</si>
  <si>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</si>
  <si>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</si>
  <si>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</si>
  <si>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</si>
  <si>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</si>
  <si>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</si>
  <si>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</si>
  <si>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</si>
  <si>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</si>
  <si>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</si>
  <si>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</si>
  <si>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</si>
  <si>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</si>
  <si>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</si>
  <si>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</si>
  <si>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</si>
  <si>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</si>
  <si>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</si>
  <si>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</si>
  <si>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</si>
  <si>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</si>
  <si>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</si>
  <si>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</si>
  <si>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</si>
  <si>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</si>
  <si>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</si>
  <si>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</si>
  <si>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</si>
  <si>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</si>
  <si>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</si>
  <si>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</si>
  <si>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</si>
  <si>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</si>
  <si>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</si>
  <si>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</si>
  <si>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</si>
  <si>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</si>
  <si>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</si>
  <si>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</si>
  <si>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</si>
  <si>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</si>
  <si>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</si>
  <si>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</si>
  <si>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</si>
  <si>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</si>
  <si>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</si>
  <si>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</si>
  <si>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</si>
  <si>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</si>
  <si>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</si>
  <si>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</si>
  <si>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</si>
  <si>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</si>
  <si>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</si>
  <si>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</si>
  <si>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</si>
  <si>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</si>
  <si>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</si>
  <si>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</si>
  <si>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</si>
  <si>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</si>
  <si>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</si>
  <si>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</si>
  <si>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</si>
  <si>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</si>
  <si>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</si>
  <si>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</si>
  <si>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</si>
  <si>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</si>
  <si>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</si>
  <si>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</si>
  <si>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</si>
  <si>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</si>
  <si>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</si>
  <si>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</si>
  <si>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</si>
  <si>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</si>
  <si>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</si>
  <si>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</si>
  <si>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</si>
  <si>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</si>
  <si>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</si>
  <si>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</si>
  <si>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</si>
  <si>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</si>
  <si>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</si>
  <si>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</si>
  <si>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</si>
  <si>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</si>
  <si>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</si>
  <si>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</si>
  <si>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</si>
  <si>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</si>
  <si>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</si>
  <si>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</si>
  <si>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</si>
  <si>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</si>
  <si>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</si>
  <si>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</si>
  <si>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</si>
  <si>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</si>
  <si>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</si>
  <si>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</si>
  <si>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</si>
  <si>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</si>
  <si>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</si>
  <si>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</si>
  <si>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</si>
  <si>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</si>
  <si>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</si>
  <si>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</si>
  <si>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</si>
  <si>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</si>
  <si>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</si>
  <si>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</si>
  <si>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</si>
  <si>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</si>
  <si>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</si>
  <si>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</si>
  <si>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</si>
  <si>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</si>
  <si>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</si>
  <si>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</si>
  <si>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</si>
  <si>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</si>
  <si>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</si>
  <si>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</si>
  <si>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</si>
  <si>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</si>
  <si>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</si>
  <si>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</si>
  <si>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</si>
  <si>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</si>
  <si>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</si>
  <si>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</si>
  <si>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</si>
  <si>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</si>
  <si>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</si>
  <si>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</si>
  <si>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</si>
  <si>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</si>
  <si>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</si>
  <si>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</si>
  <si>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</si>
  <si>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</si>
  <si>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</si>
  <si>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</si>
  <si>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</si>
  <si>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</si>
  <si>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</si>
  <si>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</si>
  <si>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</si>
  <si>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</si>
  <si>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</si>
  <si>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</si>
  <si>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</si>
  <si>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</si>
  <si>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</si>
  <si>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</si>
  <si>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</si>
  <si>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</si>
  <si>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</si>
  <si>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</si>
  <si>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</si>
  <si>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</si>
  <si>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</si>
  <si>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</si>
  <si>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</si>
  <si>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</si>
  <si>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</si>
  <si>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</si>
  <si>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</si>
  <si>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</si>
  <si>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</si>
  <si>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</si>
  <si>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</si>
  <si>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</si>
  <si>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</si>
  <si>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</si>
  <si>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</si>
  <si>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</si>
  <si>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</si>
  <si>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</si>
  <si>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</si>
  <si>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</si>
  <si>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</si>
  <si>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</si>
  <si>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</si>
  <si>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</si>
  <si>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</si>
  <si>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</si>
  <si>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</si>
  <si>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</si>
  <si>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</si>
  <si>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</si>
  <si>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</si>
  <si>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</si>
  <si>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</si>
  <si>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</si>
  <si>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</si>
  <si>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</si>
  <si>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</si>
  <si>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</si>
  <si>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</si>
  <si>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</si>
  <si>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</si>
  <si>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</si>
  <si>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</si>
  <si>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</si>
  <si>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</si>
  <si>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</si>
  <si>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</si>
  <si>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</si>
  <si>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</si>
  <si>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</si>
  <si>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</si>
  <si>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</si>
  <si>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</si>
  <si>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</si>
  <si>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</si>
  <si>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</si>
  <si>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</si>
  <si>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</si>
  <si>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</si>
  <si>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</si>
  <si>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</si>
  <si>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</si>
  <si>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</si>
  <si>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</si>
  <si>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</si>
  <si>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</si>
  <si>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</si>
  <si>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</si>
  <si>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</si>
  <si>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</si>
  <si>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</si>
  <si>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</si>
  <si>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</si>
  <si>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</si>
  <si>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</si>
  <si>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</si>
  <si>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</si>
  <si>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</si>
  <si>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</si>
  <si>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</si>
  <si>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</si>
  <si>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</si>
  <si>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</si>
  <si>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</si>
  <si>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</si>
  <si>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</si>
  <si>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</si>
  <si>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</si>
  <si>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</si>
  <si>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</si>
  <si>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</si>
  <si>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</si>
  <si>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</si>
  <si>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</si>
  <si>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</si>
  <si>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</si>
  <si>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</si>
  <si>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</si>
  <si>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</si>
  <si>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</si>
  <si>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</si>
  <si>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</si>
  <si>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</si>
  <si>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</si>
  <si>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</si>
  <si>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</si>
  <si>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</si>
  <si>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</si>
  <si>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</si>
  <si>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</si>
  <si>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</si>
  <si>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</si>
  <si>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</si>
  <si>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</si>
  <si>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</si>
  <si>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</si>
  <si>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</si>
  <si>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</si>
  <si>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</si>
  <si>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</si>
  <si>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</si>
  <si>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</si>
  <si>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</si>
  <si>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</si>
  <si>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</si>
  <si>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</si>
  <si>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</si>
  <si>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</si>
  <si>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</si>
  <si>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</si>
  <si>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</si>
  <si>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</si>
  <si>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</si>
  <si>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</si>
  <si>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</si>
  <si>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</si>
  <si>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</si>
  <si>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</si>
  <si>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</si>
  <si>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</si>
  <si>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</si>
  <si>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</si>
  <si>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</si>
  <si>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</si>
  <si>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</si>
  <si>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</si>
  <si>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</si>
  <si>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</si>
  <si>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</si>
  <si>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</si>
  <si>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</si>
  <si>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</si>
  <si>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</si>
  <si>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</si>
  <si>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</si>
  <si>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</si>
  <si>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</si>
  <si>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</si>
  <si>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</si>
  <si>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</si>
  <si>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</si>
  <si>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</si>
  <si>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</si>
  <si>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</si>
  <si>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</si>
  <si>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</si>
  <si>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</si>
  <si>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</si>
  <si>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</si>
  <si>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</si>
  <si>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</si>
  <si>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</si>
  <si>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</si>
  <si>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</si>
  <si>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</si>
  <si>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</si>
  <si>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</si>
  <si>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</si>
  <si>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</si>
  <si>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</si>
  <si>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</si>
  <si>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</si>
  <si>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</si>
  <si>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</si>
  <si>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</si>
  <si>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</si>
  <si>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</si>
  <si>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</si>
  <si>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</si>
  <si>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</si>
  <si>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</si>
  <si>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</si>
  <si>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</si>
  <si>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</si>
  <si>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</si>
  <si>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</si>
  <si>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</si>
  <si>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</si>
  <si>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</si>
  <si>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</si>
  <si>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</si>
  <si>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</si>
  <si>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</si>
  <si>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</si>
  <si>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</si>
  <si>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</si>
  <si>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</si>
  <si>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</si>
  <si>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</si>
  <si>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</si>
  <si>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</si>
  <si>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</si>
  <si>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</si>
  <si>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</si>
  <si>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</si>
  <si>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</si>
  <si>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</si>
  <si>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</si>
  <si>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</si>
  <si>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</si>
  <si>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</si>
  <si>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</si>
  <si>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</si>
  <si>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</si>
  <si>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</si>
  <si>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</si>
  <si>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</si>
  <si>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</si>
  <si>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</si>
  <si>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</si>
  <si>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</si>
  <si>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</si>
  <si>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</si>
  <si>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</si>
  <si>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</si>
  <si>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</si>
  <si>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</si>
  <si>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</si>
  <si>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</si>
  <si>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</si>
  <si>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</si>
  <si>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</si>
  <si>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</si>
  <si>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</si>
  <si>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</si>
  <si>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</si>
  <si>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</si>
  <si>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</si>
  <si>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</si>
  <si>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</si>
  <si>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</si>
  <si>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</si>
  <si>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</si>
  <si>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</si>
  <si>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</si>
  <si>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</si>
  <si>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</si>
  <si>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</si>
  <si>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</si>
  <si>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</si>
  <si>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</si>
  <si>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</si>
  <si>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</si>
  <si>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</si>
  <si>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</si>
  <si>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</si>
  <si>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</si>
  <si>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</si>
  <si>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</si>
  <si>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</si>
  <si>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</si>
  <si>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</si>
  <si>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</si>
  <si>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</si>
  <si>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</si>
  <si>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</si>
  <si>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</si>
  <si>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</si>
  <si>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</si>
  <si>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</si>
  <si>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</si>
  <si>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</si>
  <si>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</si>
  <si>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</si>
  <si>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</si>
  <si>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</si>
  <si>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</si>
  <si>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</si>
  <si>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</si>
  <si>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</si>
  <si>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</si>
  <si>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</si>
  <si>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</si>
  <si>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</si>
  <si>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</si>
  <si>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</si>
  <si>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</si>
  <si>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</si>
  <si>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</si>
  <si>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</si>
  <si>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</si>
  <si>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</si>
  <si>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</si>
  <si>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</si>
  <si>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</si>
  <si>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</si>
  <si>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</si>
  <si>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</si>
  <si>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</si>
  <si>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</si>
  <si>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</si>
  <si>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</si>
  <si>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</si>
  <si>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</si>
  <si>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</si>
  <si>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</si>
  <si>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</si>
  <si>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</si>
  <si>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</si>
  <si>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</si>
  <si>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</si>
  <si>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</si>
  <si>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</si>
  <si>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</si>
  <si>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</si>
  <si>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</si>
  <si>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</si>
  <si>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</si>
  <si>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</si>
  <si>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</si>
  <si>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</si>
  <si>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</si>
  <si>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</si>
  <si>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</si>
  <si>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</si>
  <si>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</si>
  <si>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</si>
  <si>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</si>
  <si>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</si>
  <si>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</si>
  <si>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</si>
  <si>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</si>
  <si>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</si>
  <si>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</si>
  <si>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</si>
  <si>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</si>
  <si>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</si>
  <si>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</si>
  <si>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</si>
  <si>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</si>
  <si>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</si>
  <si>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</si>
  <si>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</si>
  <si>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</si>
  <si>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</si>
  <si>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</si>
  <si>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</si>
  <si>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</si>
  <si>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</si>
  <si>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</si>
  <si>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</si>
  <si>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</si>
  <si>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</si>
  <si>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</si>
  <si>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</si>
  <si>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</si>
  <si>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</si>
  <si>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</si>
  <si>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</si>
  <si>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</si>
  <si>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</si>
  <si>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</si>
  <si>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</si>
  <si>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</si>
  <si>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</si>
  <si>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</si>
  <si>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</si>
  <si>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</si>
  <si>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</si>
  <si>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</si>
  <si>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</si>
  <si>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</si>
  <si>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</si>
  <si>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</si>
  <si>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</si>
  <si>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</si>
  <si>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</si>
  <si>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</si>
  <si>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</si>
  <si>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</si>
  <si>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</si>
  <si>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</si>
  <si>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</si>
  <si>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</si>
  <si>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</si>
  <si>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</si>
  <si>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</si>
  <si>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</si>
  <si>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</si>
  <si>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</si>
  <si>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</si>
  <si>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</si>
  <si>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</si>
  <si>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</si>
  <si>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</si>
  <si>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</si>
  <si>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</si>
  <si>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</si>
  <si>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</si>
  <si>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</si>
  <si>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</si>
  <si>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</si>
  <si>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</si>
  <si>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</si>
  <si>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</si>
  <si>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</si>
  <si>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</si>
  <si>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</si>
  <si>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</si>
  <si>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</si>
  <si>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</si>
  <si>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</si>
  <si>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</si>
  <si>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</si>
  <si>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</si>
  <si>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</si>
  <si>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</si>
  <si>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</si>
  <si>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</si>
  <si>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</si>
  <si>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</si>
  <si>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</si>
  <si>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</si>
  <si>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</si>
  <si>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</si>
  <si>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</si>
  <si>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</si>
  <si>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</si>
  <si>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</si>
  <si>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</si>
  <si>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</si>
  <si>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</si>
  <si>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</si>
  <si>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</si>
  <si>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</si>
  <si>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</si>
  <si>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</si>
  <si>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</si>
  <si>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</si>
  <si>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</si>
  <si>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</si>
  <si>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</si>
  <si>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</si>
  <si>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</si>
  <si>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</si>
  <si>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</si>
  <si>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</si>
  <si>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</si>
  <si>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</si>
  <si>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</si>
  <si>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</si>
  <si>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</si>
  <si>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</si>
  <si>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</si>
  <si>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</si>
  <si>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</si>
  <si>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</si>
  <si>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</si>
  <si>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</si>
  <si>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</si>
  <si>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</si>
  <si>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</si>
  <si>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</si>
  <si>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</si>
  <si>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</si>
  <si>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</si>
  <si>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</si>
  <si>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</si>
  <si>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</si>
  <si>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</si>
  <si>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</si>
  <si>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</si>
  <si>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</si>
  <si>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</si>
  <si>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</si>
  <si>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</si>
  <si>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</si>
  <si>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</si>
  <si>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</si>
  <si>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</si>
  <si>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</si>
  <si>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</si>
  <si>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</si>
  <si>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</si>
  <si>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</si>
  <si>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</si>
  <si>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</si>
  <si>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</si>
  <si>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</si>
  <si>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</si>
  <si>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</si>
  <si>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</si>
  <si>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</si>
  <si>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</si>
  <si>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</si>
  <si>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</si>
  <si>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</si>
  <si>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</si>
  <si>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</si>
  <si>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</si>
  <si>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</si>
  <si>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</si>
  <si>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</si>
  <si>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</si>
  <si>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</si>
  <si>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</si>
  <si>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</si>
  <si>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</si>
  <si>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</si>
  <si>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</si>
  <si>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</si>
  <si>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</si>
  <si>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</si>
  <si>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</si>
  <si>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</si>
  <si>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</si>
  <si>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</si>
  <si>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</si>
  <si>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</si>
  <si>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</si>
  <si>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</si>
  <si>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</si>
  <si>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</si>
  <si>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</si>
  <si>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</si>
  <si>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</si>
  <si>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</si>
  <si>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</si>
  <si>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</si>
  <si>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</si>
  <si>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</si>
  <si>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</si>
  <si>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</si>
  <si>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</si>
  <si>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</si>
  <si>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</si>
  <si>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</si>
  <si>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</si>
  <si>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</si>
  <si>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</si>
  <si>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</si>
  <si>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</si>
  <si>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</si>
  <si>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</si>
  <si>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</si>
  <si>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</si>
  <si>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</si>
  <si>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</si>
  <si>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</si>
  <si>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</si>
  <si>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</si>
  <si>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</si>
  <si>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</si>
  <si>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</si>
  <si>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</si>
  <si>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</si>
  <si>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</si>
  <si>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</si>
  <si>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</si>
  <si>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</si>
  <si>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</si>
  <si>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</si>
  <si>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</si>
  <si>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</si>
  <si>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</si>
  <si>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</si>
  <si>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</si>
  <si>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</si>
  <si>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</si>
  <si>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</si>
  <si>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</si>
  <si>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</si>
  <si>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</si>
  <si>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</si>
  <si>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</si>
  <si>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</si>
  <si>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</si>
  <si>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</si>
  <si>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</si>
  <si>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</si>
  <si>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</si>
  <si>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</si>
  <si>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</si>
  <si>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</si>
  <si>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</si>
  <si>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</si>
  <si>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</si>
  <si>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</si>
  <si>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</si>
  <si>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</si>
  <si>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</si>
  <si>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</si>
  <si>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</si>
  <si>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</si>
  <si>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</si>
  <si>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</si>
  <si>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</si>
  <si>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</si>
  <si>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</si>
  <si>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</si>
  <si>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</si>
  <si>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</si>
  <si>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</si>
  <si>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</si>
  <si>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</si>
  <si>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</si>
  <si>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</si>
  <si>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</si>
  <si>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</si>
  <si>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</si>
  <si>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</si>
  <si>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</si>
  <si>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</si>
  <si>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</si>
  <si>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</si>
  <si>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</si>
  <si>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</si>
  <si>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</si>
  <si>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</si>
  <si>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</si>
  <si>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</si>
  <si>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</si>
  <si>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</si>
  <si>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</si>
  <si>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</si>
  <si>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</si>
  <si>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</si>
  <si>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</si>
  <si>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</si>
  <si>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</si>
  <si>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</si>
  <si>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</si>
  <si>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</si>
  <si>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</si>
  <si>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</si>
  <si>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</si>
  <si>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</si>
  <si>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</si>
  <si>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</si>
  <si>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</si>
  <si>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</si>
  <si>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</si>
  <si>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</si>
  <si>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</si>
  <si>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</si>
  <si>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</si>
  <si>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</si>
  <si>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</si>
  <si>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</si>
  <si>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</si>
  <si>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</si>
  <si>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</si>
  <si>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</si>
  <si>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</si>
  <si>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</si>
  <si>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</si>
  <si>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</si>
  <si>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</si>
  <si>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</si>
  <si>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</si>
  <si>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</si>
  <si>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</si>
  <si>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</si>
  <si>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</si>
  <si>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</si>
  <si>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</si>
  <si>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</si>
  <si>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</si>
  <si>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</si>
  <si>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</si>
  <si>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</si>
  <si>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</si>
  <si>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</si>
  <si>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</si>
  <si>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</si>
  <si>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</si>
  <si>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</si>
  <si>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</si>
  <si>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</si>
  <si>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</si>
  <si>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</si>
  <si>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</si>
  <si>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</si>
  <si>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</si>
  <si>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</si>
  <si>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</si>
  <si>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</si>
  <si>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</si>
  <si>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</si>
  <si>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</si>
  <si>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</si>
  <si>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</si>
  <si>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</si>
  <si>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</si>
  <si>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</si>
  <si>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</si>
  <si>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</si>
  <si>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</si>
  <si>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</si>
  <si>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</si>
  <si>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</si>
  <si>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</si>
  <si>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</si>
  <si>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</si>
  <si>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</si>
  <si>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</si>
  <si>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</si>
  <si>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</si>
  <si>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</si>
  <si>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</si>
  <si>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</si>
  <si>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</si>
  <si>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</si>
  <si>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</si>
  <si>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</si>
  <si>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</si>
  <si>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</si>
  <si>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</si>
  <si>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</si>
  <si>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</si>
  <si>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</si>
  <si>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</si>
  <si>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</si>
  <si>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</si>
  <si>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</si>
  <si>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</si>
  <si>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</si>
  <si>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</si>
  <si>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</si>
  <si>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</si>
  <si>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</si>
  <si>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</si>
  <si>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</si>
  <si>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</si>
  <si>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</si>
  <si>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</si>
  <si>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</si>
  <si>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</si>
  <si>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</si>
  <si>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</si>
  <si>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</si>
  <si>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</si>
  <si>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</si>
  <si>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</si>
  <si>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</si>
  <si>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</si>
  <si>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</si>
  <si>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</si>
  <si>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</si>
  <si>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</si>
  <si>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</si>
  <si>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</si>
  <si>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</si>
  <si>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</si>
  <si>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</si>
  <si>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</si>
  <si>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</si>
  <si>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</si>
  <si>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</si>
  <si>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</si>
  <si>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</si>
  <si>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</si>
  <si>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</si>
  <si>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</si>
  <si>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</si>
  <si>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</si>
  <si>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</si>
  <si>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</si>
  <si>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</si>
  <si>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</si>
  <si>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</si>
  <si>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</si>
  <si>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</si>
  <si>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</si>
  <si>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</si>
  <si>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</si>
  <si>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</si>
  <si>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</si>
  <si>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</si>
  <si>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</si>
  <si>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</si>
  <si>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</si>
  <si>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</si>
  <si>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</si>
  <si>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</si>
  <si>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</si>
  <si>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</si>
  <si>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</si>
  <si>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</si>
  <si>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</si>
  <si>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</si>
  <si>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</si>
  <si>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</si>
  <si>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</si>
  <si>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</si>
  <si>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</si>
  <si>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</si>
  <si>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</si>
  <si>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</si>
  <si>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</si>
  <si>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</si>
  <si>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</si>
  <si>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</si>
  <si>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</si>
  <si>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</si>
  <si>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</si>
  <si>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</si>
  <si>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</si>
  <si>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</si>
  <si>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</si>
  <si>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</si>
  <si>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</si>
  <si>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</si>
  <si>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</si>
  <si>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</si>
  <si>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</si>
  <si>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</si>
  <si>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</si>
  <si>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</si>
  <si>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</si>
  <si>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</si>
  <si>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</si>
  <si>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</si>
  <si>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</si>
  <si>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</si>
  <si>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</si>
  <si>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</si>
  <si>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</si>
  <si>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</si>
  <si>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</si>
  <si>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</si>
  <si>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</si>
  <si>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</si>
  <si>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</si>
  <si>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</si>
  <si>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</si>
  <si>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</si>
  <si>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</si>
  <si>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</si>
  <si>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</si>
  <si>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</si>
  <si>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</si>
  <si>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</si>
  <si>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</si>
  <si>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</si>
  <si>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</si>
  <si>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</si>
  <si>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</si>
  <si>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</si>
  <si>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</si>
  <si>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</si>
  <si>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</si>
  <si>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</si>
  <si>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</si>
  <si>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</si>
  <si>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</si>
  <si>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</si>
  <si>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</si>
  <si>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</si>
  <si>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</si>
  <si>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</si>
  <si>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</si>
  <si>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</si>
  <si>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</si>
  <si>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</si>
  <si>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</si>
  <si>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</si>
  <si>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</si>
  <si>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</si>
  <si>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</si>
  <si>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</si>
  <si>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</si>
  <si>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</si>
  <si>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</si>
  <si>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</si>
  <si>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</si>
  <si>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</si>
  <si>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</si>
  <si>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</si>
  <si>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</si>
  <si>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</si>
  <si>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</si>
  <si>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</si>
  <si>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</si>
  <si>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</si>
  <si>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</si>
  <si>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</si>
  <si>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</si>
  <si>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</si>
  <si>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</si>
  <si>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</si>
  <si>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</si>
  <si>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</si>
  <si>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</si>
  <si>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</si>
  <si>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</si>
  <si>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</si>
  <si>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</si>
  <si>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</si>
  <si>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</si>
  <si>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</si>
  <si>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</si>
  <si>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</si>
  <si>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</si>
  <si>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</si>
  <si>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</si>
  <si>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</si>
  <si>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</si>
  <si>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</si>
  <si>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</si>
  <si>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</si>
  <si>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</si>
  <si>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</si>
  <si>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</si>
  <si>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</si>
  <si>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</si>
  <si>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</si>
  <si>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</si>
  <si>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</si>
  <si>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</si>
  <si>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</si>
  <si>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</si>
  <si>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</si>
  <si>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</si>
  <si>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</si>
  <si>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</si>
  <si>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</si>
  <si>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</si>
  <si>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</si>
  <si>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</si>
  <si>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</si>
  <si>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</si>
  <si>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</si>
  <si>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</si>
  <si>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</si>
  <si>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</si>
  <si>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</si>
  <si>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</si>
  <si>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</si>
  <si>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</si>
  <si>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</si>
  <si>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</si>
  <si>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</si>
  <si>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</si>
  <si>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</si>
  <si>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</si>
  <si>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</si>
  <si>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</si>
  <si>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</si>
  <si>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</si>
  <si>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</si>
  <si>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</si>
  <si>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</si>
  <si>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</si>
  <si>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</si>
  <si>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</si>
  <si>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</si>
  <si>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</si>
  <si>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</si>
  <si>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</si>
  <si>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</si>
  <si>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</si>
  <si>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</si>
  <si>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</si>
  <si>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</si>
  <si>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</si>
  <si>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</si>
  <si>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</si>
  <si>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</si>
  <si>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</si>
  <si>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</si>
  <si>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</si>
  <si>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</si>
  <si>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</si>
  <si>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</si>
  <si>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</si>
  <si>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</si>
  <si>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</si>
  <si>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</si>
  <si>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</si>
  <si>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</si>
  <si>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</si>
  <si>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</si>
  <si>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</si>
  <si>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</si>
  <si>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</si>
  <si>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</si>
  <si>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</si>
  <si>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</si>
  <si>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</si>
  <si>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</si>
  <si>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</si>
  <si>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</si>
  <si>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</si>
  <si>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</si>
  <si>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</si>
  <si>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</si>
  <si>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</si>
  <si>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</si>
  <si>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</si>
  <si>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</si>
  <si>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</si>
  <si>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</si>
  <si>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</si>
  <si>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</si>
  <si>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</si>
  <si>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</si>
  <si>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</si>
  <si>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</si>
  <si>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</si>
  <si>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</si>
  <si>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</si>
  <si>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</si>
  <si>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</si>
  <si>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</si>
  <si>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</si>
  <si>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</si>
  <si>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</si>
  <si>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</si>
  <si>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</si>
  <si>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</si>
  <si>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</si>
  <si>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</si>
  <si>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</si>
  <si>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</si>
  <si>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</si>
  <si>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</si>
  <si>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</si>
  <si>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</si>
  <si>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</si>
  <si>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</si>
  <si>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</si>
  <si>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</si>
  <si>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</si>
  <si>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</si>
  <si>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</si>
  <si>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</si>
  <si>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</si>
  <si>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</si>
  <si>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</si>
  <si>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</si>
  <si>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</si>
  <si>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</si>
  <si>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</si>
  <si>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</si>
  <si>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</si>
  <si>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</si>
  <si>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</si>
  <si>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</si>
  <si>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</si>
  <si>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</si>
  <si>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</si>
  <si>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</si>
  <si>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</si>
  <si>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</si>
  <si>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</si>
  <si>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</si>
  <si>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</si>
  <si>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</si>
  <si>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</si>
  <si>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</si>
  <si>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</si>
  <si>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</si>
  <si>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</si>
  <si>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</si>
  <si>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</si>
  <si>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</si>
  <si>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</si>
  <si>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</si>
  <si>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</si>
  <si>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</si>
  <si>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</si>
  <si>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</si>
  <si>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</si>
  <si>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</si>
  <si>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</si>
  <si>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</si>
  <si>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</si>
  <si>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</si>
  <si>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</si>
  <si>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</si>
  <si>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</si>
  <si>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</si>
  <si>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</si>
  <si>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</si>
  <si>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</si>
  <si>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</si>
  <si>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</si>
  <si>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</si>
  <si>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</si>
  <si>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</si>
  <si>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</si>
  <si>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</si>
  <si>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</si>
  <si>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</si>
  <si>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</si>
  <si>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</si>
  <si>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</si>
  <si>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</si>
  <si>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</si>
  <si>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</si>
  <si>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</si>
  <si>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</si>
  <si>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</si>
  <si>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</si>
  <si>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</si>
  <si>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</si>
  <si>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</si>
  <si>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</si>
  <si>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</si>
  <si>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</si>
  <si>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</si>
  <si>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</si>
  <si>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</si>
  <si>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</si>
  <si>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</si>
  <si>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</si>
  <si>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</si>
  <si>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</si>
  <si>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</si>
  <si>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</si>
  <si>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</si>
  <si>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</si>
  <si>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</si>
  <si>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</si>
  <si>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</si>
  <si>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</si>
  <si>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</si>
  <si>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</si>
  <si>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</si>
  <si>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</si>
  <si>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</si>
  <si>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</si>
  <si>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</si>
  <si>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</si>
  <si>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</si>
  <si>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</si>
  <si>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</si>
  <si>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</si>
  <si>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</si>
  <si>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</si>
  <si>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</si>
  <si>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</si>
  <si>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</si>
  <si>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</si>
  <si>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</si>
  <si>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</si>
  <si>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</si>
  <si>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</si>
  <si>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</si>
  <si>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</si>
  <si>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</si>
  <si>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</si>
  <si>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</si>
  <si>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</si>
  <si>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</si>
  <si>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</si>
  <si>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</si>
  <si>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</si>
  <si>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</si>
  <si>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</si>
  <si>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</si>
  <si>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</si>
  <si>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</si>
  <si>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</si>
  <si>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</si>
  <si>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</si>
  <si>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</si>
  <si>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</si>
  <si>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</si>
  <si>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</si>
  <si>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</si>
  <si>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</si>
  <si>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</si>
  <si>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</si>
  <si>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</si>
  <si>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</si>
  <si>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</si>
  <si>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</si>
  <si>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</si>
  <si>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</si>
  <si>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</si>
  <si>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</si>
  <si>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</si>
  <si>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</si>
  <si>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</si>
  <si>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</si>
  <si>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</si>
  <si>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</si>
  <si>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</si>
  <si>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</si>
  <si>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</si>
  <si>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</si>
  <si>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</si>
  <si>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</si>
  <si>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</si>
  <si>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</si>
  <si>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</si>
  <si>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</si>
  <si>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</si>
  <si>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</si>
  <si>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</si>
  <si>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</si>
  <si>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</si>
  <si>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</si>
  <si>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</si>
  <si>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</si>
  <si>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</si>
  <si>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</si>
  <si>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</si>
  <si>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</si>
  <si>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</si>
  <si>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</si>
  <si>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</si>
  <si>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</si>
  <si>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</si>
  <si>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</si>
  <si>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</si>
  <si>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</si>
  <si>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</si>
  <si>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</si>
  <si>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</si>
  <si>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</si>
  <si>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</si>
  <si>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</si>
  <si>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</si>
  <si>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</si>
  <si>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</si>
  <si>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</si>
  <si>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</si>
  <si>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</si>
  <si>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</si>
  <si>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</si>
  <si>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</si>
  <si>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</si>
  <si>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</si>
  <si>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</si>
  <si>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</si>
  <si>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</si>
  <si>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</si>
  <si>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</si>
  <si>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</si>
  <si>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</si>
  <si>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</si>
  <si>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</si>
  <si>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</si>
  <si>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</si>
  <si>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</si>
  <si>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</si>
  <si>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</si>
  <si>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</si>
  <si>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</si>
  <si>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</si>
  <si>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</si>
  <si>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</si>
  <si>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</si>
  <si>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</si>
  <si>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</si>
  <si>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</si>
  <si>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</si>
  <si>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</si>
  <si>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</si>
  <si>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</si>
  <si>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</si>
  <si>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</si>
  <si>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</si>
  <si>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</si>
  <si>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</si>
  <si>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</si>
  <si>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</si>
  <si>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</si>
  <si>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</si>
  <si>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</si>
  <si>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</si>
  <si>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</si>
  <si>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</si>
  <si>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</si>
  <si>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</si>
  <si>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</si>
  <si>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</si>
  <si>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</si>
  <si>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</si>
  <si>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</si>
  <si>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</si>
  <si>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</si>
  <si>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</si>
  <si>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</si>
  <si>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</si>
  <si>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</si>
  <si>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</si>
  <si>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</si>
  <si>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</si>
  <si>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</si>
  <si>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</si>
  <si>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</si>
  <si>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</si>
  <si>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</si>
  <si>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</si>
  <si>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</si>
  <si>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</si>
  <si>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</si>
  <si>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</si>
  <si>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</si>
  <si>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</si>
  <si>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</si>
  <si>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</si>
  <si>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</si>
  <si>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</si>
  <si>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</si>
  <si>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</si>
  <si>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</si>
  <si>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</si>
  <si>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</si>
  <si>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</si>
  <si>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</si>
  <si>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</si>
  <si>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</si>
  <si>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</si>
  <si>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</si>
  <si>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</si>
  <si>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</si>
  <si>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</si>
  <si>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</si>
  <si>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</si>
  <si>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</si>
  <si>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</si>
  <si>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</si>
  <si>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</si>
  <si>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</si>
  <si>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</si>
  <si>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</si>
  <si>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</si>
  <si>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</si>
  <si>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</si>
  <si>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</si>
  <si>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</si>
  <si>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</si>
  <si>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</si>
  <si>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</si>
  <si>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</si>
  <si>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</si>
  <si>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</si>
  <si>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</si>
  <si>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</si>
  <si>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</si>
  <si>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</si>
  <si>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</si>
  <si>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</si>
  <si>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</si>
  <si>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</si>
  <si>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</si>
  <si>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</si>
  <si>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</si>
  <si>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</si>
  <si>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</si>
  <si>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</si>
  <si>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</si>
  <si>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</si>
  <si>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</si>
  <si>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</si>
  <si>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</si>
  <si>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</si>
  <si>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</si>
  <si>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</si>
  <si>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</si>
  <si>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</si>
  <si>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</si>
  <si>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</si>
  <si>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</si>
  <si>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</si>
  <si>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</si>
  <si>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</si>
  <si>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</si>
  <si>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</si>
  <si>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</si>
  <si>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</si>
  <si>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</si>
  <si>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</si>
  <si>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</si>
  <si>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</si>
  <si>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</si>
  <si>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</si>
  <si>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</si>
  <si>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</si>
  <si>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</si>
  <si>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</si>
  <si>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</si>
  <si>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</si>
  <si>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</si>
  <si>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</si>
  <si>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</si>
  <si>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</si>
  <si>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</si>
  <si>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</si>
  <si>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</si>
  <si>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</si>
  <si>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</si>
  <si>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</si>
  <si>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</si>
  <si>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</si>
  <si>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</si>
  <si>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</si>
  <si>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</si>
  <si>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</si>
  <si>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</si>
  <si>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</si>
  <si>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</si>
  <si>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</si>
  <si>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</si>
  <si>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</si>
  <si>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</si>
  <si>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</si>
  <si>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</si>
  <si>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</si>
  <si>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</si>
  <si>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</si>
  <si>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</si>
  <si>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</si>
  <si>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</si>
  <si>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</si>
  <si>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</si>
  <si>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</si>
  <si>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</si>
  <si>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</si>
  <si>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</si>
  <si>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</si>
  <si>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</si>
  <si>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</si>
  <si>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</si>
  <si>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</si>
  <si>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</si>
  <si>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</si>
  <si>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</si>
  <si>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</si>
  <si>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</si>
  <si>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</si>
  <si>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</si>
  <si>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</si>
  <si>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</si>
  <si>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</si>
  <si>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</si>
  <si>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</si>
  <si>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</si>
  <si>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</si>
  <si>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</si>
  <si>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</si>
  <si>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</si>
  <si>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</si>
  <si>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</si>
  <si>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</si>
  <si>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</si>
  <si>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</si>
  <si>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</si>
  <si>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</si>
  <si>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</si>
  <si>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</si>
  <si>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</si>
  <si>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</si>
  <si>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</si>
  <si>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</si>
  <si>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</si>
  <si>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</si>
  <si>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</si>
  <si>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</si>
  <si>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</si>
  <si>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</si>
  <si>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</si>
  <si>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</si>
  <si>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</si>
  <si>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</si>
  <si>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</si>
  <si>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</si>
  <si>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</si>
  <si>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</si>
  <si>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</si>
  <si>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</si>
  <si>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</si>
  <si>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</si>
  <si>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</si>
  <si>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</si>
  <si>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</si>
  <si>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</si>
  <si>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</si>
  <si>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</si>
  <si>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</si>
  <si>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</si>
  <si>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</si>
  <si>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</si>
  <si>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</si>
  <si>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</si>
  <si>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</si>
  <si>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</si>
  <si>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</si>
  <si>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</si>
  <si>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</si>
  <si>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</si>
  <si>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</si>
  <si>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</si>
  <si>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</si>
  <si>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</si>
  <si>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</si>
  <si>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</si>
  <si>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</si>
  <si>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</si>
  <si>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</si>
  <si>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</si>
  <si>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</si>
  <si>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</si>
  <si>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</si>
  <si>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</si>
  <si>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</si>
  <si>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</si>
  <si>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</si>
  <si>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</si>
  <si>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</si>
  <si>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</si>
  <si>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</si>
  <si>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</si>
  <si>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</si>
  <si>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</si>
  <si>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</si>
  <si>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</si>
  <si>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</si>
  <si>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</si>
  <si>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</si>
  <si>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</si>
  <si>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</si>
  <si>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</si>
  <si>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</si>
  <si>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</si>
  <si>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</si>
  <si>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</si>
  <si>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</si>
  <si>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</si>
  <si>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</si>
  <si>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</si>
  <si>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</si>
  <si>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</si>
  <si>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</si>
  <si>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</si>
  <si>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</si>
  <si>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</si>
  <si>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</si>
  <si>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</si>
  <si>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</si>
  <si>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</si>
  <si>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</si>
  <si>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</si>
  <si>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</si>
  <si>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</si>
  <si>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</si>
  <si>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</si>
  <si>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</si>
  <si>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</si>
  <si>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</si>
  <si>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</si>
  <si>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</si>
  <si>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</si>
  <si>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</si>
  <si>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</si>
  <si>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</si>
  <si>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</si>
  <si>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</si>
  <si>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</si>
  <si>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</si>
  <si>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</si>
  <si>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</si>
  <si>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</si>
  <si>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</si>
  <si>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</si>
  <si>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</si>
  <si>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</si>
  <si>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</si>
  <si>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</si>
  <si>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</si>
  <si>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</si>
  <si>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</si>
  <si>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</si>
  <si>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</si>
  <si>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</si>
  <si>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</si>
  <si>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</si>
  <si>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</si>
  <si>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</si>
  <si>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</si>
  <si>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</si>
  <si>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</si>
  <si>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</si>
  <si>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</si>
  <si>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</si>
  <si>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</si>
  <si>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</si>
  <si>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</si>
  <si>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</si>
  <si>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</si>
  <si>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</si>
  <si>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</si>
  <si>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</si>
  <si>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</si>
  <si>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</si>
  <si>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</si>
  <si>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</si>
  <si>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</si>
  <si>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</si>
  <si>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</si>
  <si>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</si>
  <si>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</si>
  <si>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</si>
  <si>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</si>
  <si>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</si>
  <si>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</si>
  <si>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</si>
  <si>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</si>
  <si>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</si>
  <si>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</si>
  <si>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</si>
  <si>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</si>
  <si>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</si>
  <si>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</si>
  <si>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</si>
  <si>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</si>
  <si>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</si>
  <si>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</si>
  <si>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</si>
  <si>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</si>
  <si>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</si>
  <si>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</si>
  <si>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</si>
  <si>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</si>
  <si>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</si>
  <si>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</si>
  <si>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</si>
  <si>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</si>
  <si>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</si>
  <si>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</si>
  <si>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</si>
  <si>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</si>
  <si>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</si>
  <si>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</si>
  <si>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</si>
  <si>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</si>
  <si>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</si>
  <si>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</si>
  <si>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</si>
  <si>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</si>
  <si>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</si>
  <si>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</si>
  <si>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</si>
  <si>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</si>
  <si>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</si>
  <si>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</si>
  <si>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</si>
  <si>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</si>
  <si>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</si>
  <si>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</si>
  <si>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</si>
  <si>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</si>
  <si>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</si>
  <si>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</si>
  <si>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</si>
  <si>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</si>
  <si>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</si>
  <si>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</si>
  <si>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</si>
  <si>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</si>
  <si>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</si>
  <si>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</si>
  <si>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</si>
  <si>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</si>
  <si>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</si>
  <si>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</si>
  <si>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</si>
  <si>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</si>
  <si>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</si>
  <si>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</si>
  <si>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</si>
  <si>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</si>
  <si>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</si>
  <si>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</si>
  <si>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</si>
  <si>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</si>
  <si>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</si>
  <si>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</si>
  <si>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</si>
  <si>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</si>
  <si>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</si>
  <si>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</si>
  <si>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</si>
  <si>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</si>
  <si>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</si>
  <si>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</si>
  <si>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</si>
  <si>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</si>
  <si>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</si>
  <si>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</si>
  <si>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</si>
  <si>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</si>
  <si>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</si>
  <si>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</si>
  <si>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</si>
  <si>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</si>
  <si>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</si>
  <si>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</si>
  <si>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</si>
  <si>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</si>
  <si>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</si>
  <si>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</si>
  <si>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</si>
  <si>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</si>
  <si>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</si>
  <si>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</si>
  <si>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</si>
  <si>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</si>
  <si>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</si>
  <si>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</si>
  <si>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</si>
  <si>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</si>
  <si>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</si>
  <si>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</si>
  <si>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</si>
  <si>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</si>
  <si>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</si>
  <si>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</si>
  <si>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</si>
  <si>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</si>
  <si>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</si>
  <si>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</si>
  <si>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</si>
  <si>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</si>
  <si>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</si>
  <si>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</si>
  <si>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</si>
  <si>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</si>
  <si>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</si>
  <si>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</si>
  <si>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</si>
  <si>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</si>
  <si>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</si>
  <si>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</si>
  <si>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</si>
  <si>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</si>
  <si>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</si>
  <si>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</si>
  <si>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</si>
  <si>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</si>
  <si>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</si>
  <si>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</si>
  <si>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</si>
  <si>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</si>
  <si>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</si>
  <si>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</si>
  <si>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</si>
  <si>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</si>
  <si>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</si>
  <si>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</si>
  <si>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</si>
  <si>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</si>
  <si>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</si>
  <si>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</si>
  <si>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</si>
  <si>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</si>
  <si>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</si>
  <si>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</si>
  <si>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</si>
  <si>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</si>
  <si>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</si>
  <si>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</si>
  <si>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</si>
  <si>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</si>
  <si>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</si>
  <si>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</si>
  <si>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</si>
  <si>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</si>
  <si>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</si>
  <si>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</si>
  <si>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</si>
  <si>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</si>
  <si>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</si>
  <si>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</si>
  <si>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</si>
  <si>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</si>
  <si>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</si>
  <si>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</si>
  <si>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</si>
  <si>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</si>
  <si>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</si>
  <si>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</si>
  <si>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</si>
  <si>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</si>
  <si>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</si>
  <si>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</si>
  <si>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</si>
  <si>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</si>
  <si>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</si>
  <si>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</si>
  <si>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</si>
  <si>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</si>
  <si>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</si>
  <si>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</si>
  <si>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</si>
  <si>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</si>
  <si>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</si>
  <si>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</si>
  <si>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</si>
  <si>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</si>
  <si>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</si>
  <si>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</si>
  <si>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</si>
  <si>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</si>
  <si>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</si>
  <si>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</si>
  <si>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</si>
  <si>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</si>
  <si>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</si>
  <si>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</si>
  <si>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</si>
  <si>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</si>
  <si>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</si>
  <si>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</si>
  <si>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</si>
  <si>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</si>
  <si>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</si>
  <si>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</si>
  <si>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</si>
  <si>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</si>
  <si>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</si>
  <si>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</si>
  <si>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</si>
  <si>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</si>
  <si>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</si>
  <si>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</si>
  <si>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</si>
  <si>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</si>
  <si>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</si>
  <si>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</si>
  <si>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</si>
  <si>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</si>
  <si>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</si>
  <si>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</si>
  <si>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</si>
  <si>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</si>
  <si>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</si>
  <si>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</si>
  <si>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</si>
  <si>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</si>
  <si>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</si>
  <si>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</si>
  <si>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</si>
  <si>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</si>
  <si>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</si>
  <si>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</si>
  <si>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</si>
  <si>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</si>
  <si>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</si>
  <si>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</si>
  <si>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</si>
  <si>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</si>
  <si>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</si>
  <si>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</si>
  <si>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</si>
  <si>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</si>
  <si>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</si>
  <si>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</si>
  <si>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</si>
  <si>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</si>
  <si>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</si>
  <si>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</si>
  <si>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</si>
  <si>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</si>
  <si>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</si>
  <si>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</si>
  <si>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</si>
  <si>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</si>
  <si>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</si>
  <si>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</si>
  <si>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</si>
  <si>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</si>
  <si>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</si>
  <si>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</si>
  <si>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</si>
  <si>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</si>
  <si>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</si>
  <si>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</si>
  <si>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</si>
  <si>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</si>
  <si>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</si>
  <si>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</si>
  <si>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</si>
  <si>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</si>
  <si>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</si>
  <si>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</si>
  <si>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</si>
  <si>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</si>
  <si>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</si>
  <si>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</si>
  <si>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</si>
  <si>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</si>
  <si>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</si>
  <si>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</si>
  <si>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</si>
  <si>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</si>
  <si>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</si>
  <si>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</si>
  <si>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</si>
  <si>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</si>
  <si>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</si>
  <si>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</si>
  <si>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</si>
  <si>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</si>
  <si>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</si>
  <si>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</si>
  <si>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</si>
  <si>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</si>
  <si>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</si>
  <si>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</si>
  <si>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</si>
  <si>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</si>
  <si>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</si>
  <si>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</si>
  <si>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</si>
  <si>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</si>
  <si>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</si>
  <si>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</si>
  <si>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</si>
  <si>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</si>
  <si>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</si>
  <si>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</si>
  <si>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</si>
  <si>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</si>
  <si>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</si>
  <si>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</si>
  <si>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</si>
  <si>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</si>
  <si>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</si>
  <si>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</si>
  <si>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</si>
  <si>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</si>
  <si>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</si>
  <si>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</si>
  <si>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</si>
  <si>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</si>
  <si>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</si>
  <si>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</si>
  <si>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</si>
  <si>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</si>
  <si>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</si>
  <si>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</si>
  <si>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</si>
  <si>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</si>
  <si>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</si>
  <si>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</si>
  <si>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</si>
  <si>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</si>
  <si>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</si>
  <si>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</si>
  <si>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</si>
  <si>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</si>
  <si>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</si>
  <si>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</si>
  <si>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</si>
  <si>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</si>
  <si>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</si>
  <si>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</si>
  <si>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</si>
  <si>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</si>
  <si>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</si>
  <si>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</si>
  <si>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</si>
  <si>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</si>
  <si>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</si>
  <si>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</si>
  <si>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</si>
  <si>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</si>
  <si>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</si>
  <si>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</si>
  <si>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</si>
  <si>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</si>
  <si>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</si>
  <si>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</si>
  <si>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</si>
  <si>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</si>
  <si>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</si>
  <si>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</si>
  <si>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</si>
  <si>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</si>
  <si>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</si>
  <si>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</si>
  <si>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</si>
  <si>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</si>
  <si>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</si>
  <si>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</si>
  <si>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</si>
  <si>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</si>
  <si>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</si>
  <si>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</si>
  <si>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</si>
  <si>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</si>
  <si>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</si>
  <si>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</si>
  <si>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</si>
  <si>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</si>
  <si>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</si>
  <si>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</si>
  <si>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</si>
  <si>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</si>
  <si>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</si>
  <si>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</si>
  <si>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</si>
  <si>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</si>
  <si>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</si>
  <si>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</si>
  <si>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</si>
  <si>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</si>
  <si>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</si>
  <si>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</si>
  <si>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</si>
  <si>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</si>
  <si>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</si>
  <si>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</si>
  <si>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</si>
  <si>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</si>
  <si>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</si>
  <si>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</si>
  <si>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</si>
  <si>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</si>
  <si>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</si>
  <si>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</si>
  <si>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</si>
  <si>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</si>
  <si>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</si>
  <si>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</si>
  <si>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</si>
  <si>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</si>
  <si>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</si>
  <si>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</si>
  <si>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</si>
  <si>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</si>
  <si>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</si>
  <si>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</si>
  <si>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</si>
  <si>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</si>
  <si>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</si>
  <si>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</si>
  <si>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</si>
  <si>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</si>
  <si>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</si>
  <si>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</si>
  <si>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</si>
  <si>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</si>
  <si>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</si>
  <si>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</si>
  <si>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</si>
  <si>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</si>
  <si>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</si>
  <si>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</si>
  <si>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</si>
  <si>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</si>
  <si>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</si>
  <si>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</si>
  <si>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</si>
  <si>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</si>
  <si>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</si>
  <si>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</si>
  <si>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</si>
  <si>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</si>
  <si>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</si>
  <si>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</si>
  <si>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</si>
  <si>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</si>
  <si>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</si>
  <si>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</si>
  <si>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</si>
  <si>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</si>
  <si>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</si>
  <si>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</si>
  <si>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</si>
  <si>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</si>
  <si>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</si>
  <si>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</si>
  <si>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</si>
  <si>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</si>
  <si>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</si>
  <si>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</si>
  <si>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</si>
  <si>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</si>
  <si>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</si>
  <si>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</si>
  <si>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</si>
  <si>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</si>
  <si>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</si>
  <si>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</si>
  <si>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</si>
  <si>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</si>
  <si>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</si>
  <si>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</si>
  <si>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</si>
  <si>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</si>
  <si>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</si>
  <si>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</si>
  <si>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</si>
  <si>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</si>
  <si>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</si>
  <si>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</si>
  <si>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</si>
  <si>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</si>
  <si>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</si>
  <si>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</si>
  <si>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</si>
  <si>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</si>
  <si>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</si>
  <si>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</si>
  <si>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</si>
  <si>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</si>
  <si>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</si>
  <si>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</si>
  <si>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</si>
  <si>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</si>
  <si>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</si>
  <si>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</si>
  <si>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</si>
  <si>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</si>
  <si>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</si>
  <si>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</si>
  <si>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</si>
  <si>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</si>
  <si>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</si>
  <si>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</si>
  <si>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</si>
  <si>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</si>
  <si>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</si>
  <si>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</si>
  <si>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</si>
  <si>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</si>
  <si>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</si>
  <si>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</si>
  <si>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</si>
  <si>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</si>
  <si>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</si>
  <si>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</si>
  <si>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</si>
  <si>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</si>
  <si>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</si>
  <si>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</si>
  <si>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</si>
  <si>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</si>
  <si>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</si>
  <si>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</si>
  <si>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</si>
  <si>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</si>
  <si>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</si>
  <si>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</si>
  <si>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</si>
  <si>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</si>
  <si>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</si>
  <si>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</si>
  <si>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</si>
  <si>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</si>
  <si>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</si>
  <si>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</si>
  <si>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</si>
  <si>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</si>
  <si>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</si>
  <si>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</si>
  <si>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</si>
  <si>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</si>
  <si>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</si>
  <si>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</si>
  <si>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</si>
  <si>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</si>
  <si>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</si>
  <si>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</si>
  <si>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</si>
  <si>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</si>
  <si>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</si>
  <si>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</si>
  <si>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</si>
  <si>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</si>
  <si>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</si>
  <si>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</si>
  <si>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</si>
  <si>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</si>
  <si>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</si>
  <si>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</si>
  <si>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</si>
  <si>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</si>
  <si>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</si>
  <si>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</si>
  <si>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</si>
  <si>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</si>
  <si>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</si>
  <si>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</si>
  <si>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</si>
  <si>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</si>
  <si>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</si>
  <si>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</si>
  <si>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</si>
  <si>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</si>
  <si>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</si>
  <si>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</si>
  <si>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</si>
  <si>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</si>
  <si>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</si>
  <si>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</si>
  <si>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</si>
  <si>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</si>
  <si>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</si>
  <si>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</si>
  <si>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</si>
  <si>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</si>
  <si>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</si>
  <si>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</si>
  <si>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</si>
  <si>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</si>
  <si>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</si>
  <si>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</si>
  <si>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</si>
  <si>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</si>
  <si>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</si>
  <si>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</si>
  <si>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</si>
  <si>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</si>
  <si>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</si>
  <si>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</si>
  <si>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</si>
  <si>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</si>
  <si>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</si>
  <si>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</si>
  <si>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</si>
  <si>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</si>
  <si>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</si>
  <si>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</si>
  <si>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</si>
  <si>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</si>
  <si>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</si>
  <si>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</si>
  <si>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</si>
  <si>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</si>
  <si>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</si>
  <si>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</si>
  <si>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</si>
  <si>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</si>
  <si>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</si>
  <si>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</si>
  <si>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</si>
  <si>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</si>
  <si>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</si>
  <si>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</si>
  <si>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</si>
  <si>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</si>
  <si>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</si>
  <si>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</si>
  <si>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</si>
  <si>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</si>
  <si>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</si>
  <si>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</si>
  <si>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</si>
  <si>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</si>
  <si>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</si>
  <si>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</si>
  <si>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</si>
  <si>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</si>
  <si>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</si>
  <si>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</si>
  <si>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</si>
  <si>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</si>
  <si>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</si>
  <si>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</si>
  <si>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</si>
  <si>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</si>
  <si>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</si>
  <si>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</si>
  <si>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</si>
  <si>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</si>
  <si>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</si>
  <si>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</si>
  <si>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</si>
  <si>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</si>
  <si>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</si>
  <si>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</si>
  <si>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</si>
  <si>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</si>
  <si>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</si>
  <si>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</si>
  <si>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</si>
  <si>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</si>
  <si>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</si>
  <si>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</si>
  <si>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</si>
  <si>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</si>
  <si>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</si>
  <si>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</si>
  <si>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</si>
  <si>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</si>
  <si>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</si>
  <si>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</si>
  <si>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</si>
  <si>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</si>
  <si>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</si>
  <si>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</si>
  <si>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</si>
  <si>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</si>
  <si>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</si>
  <si>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</si>
  <si>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</si>
  <si>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</si>
  <si>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</si>
  <si>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</si>
  <si>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</si>
  <si>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</si>
  <si>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</si>
  <si>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</si>
  <si>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</si>
  <si>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</si>
  <si>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</si>
  <si>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</si>
  <si>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</si>
  <si>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</si>
  <si>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</si>
  <si>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</si>
  <si>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</si>
  <si>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</si>
  <si>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</si>
  <si>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</si>
  <si>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</si>
  <si>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</si>
  <si>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</si>
  <si>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</si>
  <si>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</si>
  <si>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</si>
  <si>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</si>
  <si>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</si>
  <si>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</si>
  <si>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</si>
  <si>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</si>
  <si>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</si>
  <si>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</si>
  <si>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</si>
  <si>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</si>
  <si>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</si>
  <si>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</si>
  <si>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</si>
  <si>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</si>
  <si>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</si>
  <si>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</si>
  <si>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</si>
  <si>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</si>
  <si>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</si>
  <si>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</si>
  <si>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</si>
  <si>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</si>
  <si>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</si>
  <si>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</si>
  <si>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</si>
  <si>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</si>
  <si>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</si>
  <si>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</si>
  <si>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</si>
  <si>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</si>
  <si>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</si>
  <si>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</si>
  <si>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</si>
  <si>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</si>
  <si>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</si>
  <si>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</si>
  <si>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</si>
  <si>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</si>
  <si>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</si>
  <si>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</si>
  <si>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</si>
  <si>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</si>
  <si>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</si>
  <si>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</si>
  <si>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</si>
  <si>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</si>
  <si>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</si>
  <si>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</si>
  <si>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</si>
  <si>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</si>
  <si>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</si>
  <si>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</si>
  <si>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</si>
  <si>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</si>
  <si>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</si>
  <si>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</si>
  <si>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</si>
  <si>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</si>
  <si>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</si>
  <si>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</si>
  <si>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</si>
  <si>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</si>
  <si>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</si>
  <si>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</si>
  <si>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</si>
  <si>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</si>
  <si>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</si>
  <si>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</si>
  <si>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</si>
  <si>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</si>
  <si>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</si>
  <si>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</si>
  <si>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</si>
  <si>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</si>
  <si>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</si>
  <si>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</si>
  <si>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</si>
  <si>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</si>
  <si>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</si>
  <si>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</si>
  <si>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</si>
  <si>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</si>
  <si>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</si>
  <si>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</si>
  <si>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</si>
  <si>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</si>
  <si>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</si>
  <si>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</si>
  <si>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</si>
  <si>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</si>
  <si>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</si>
  <si>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</si>
  <si>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</si>
  <si>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</si>
  <si>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</si>
  <si>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</si>
  <si>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</si>
  <si>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</si>
  <si>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</si>
  <si>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</si>
  <si>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</si>
  <si>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</si>
  <si>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</si>
  <si>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</si>
  <si>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</si>
  <si>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</si>
  <si>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</si>
  <si>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</si>
  <si>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</si>
  <si>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</si>
  <si>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</si>
  <si>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</si>
  <si>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</si>
  <si>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</si>
  <si>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</si>
  <si>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</si>
  <si>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</si>
  <si>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</si>
  <si>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</si>
  <si>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</si>
  <si>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</si>
  <si>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</si>
  <si>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</si>
  <si>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</si>
  <si>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</si>
  <si>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</si>
  <si>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</si>
  <si>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</si>
  <si>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</si>
  <si>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</si>
  <si>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</si>
  <si>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</si>
  <si>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</si>
  <si>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</si>
  <si>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</si>
  <si>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</si>
  <si>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</si>
  <si>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</si>
  <si>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</si>
  <si>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</si>
  <si>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</si>
  <si>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</si>
  <si>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</si>
  <si>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</si>
  <si>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</si>
  <si>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</si>
  <si>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</si>
  <si>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</si>
  <si>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</si>
  <si>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</si>
  <si>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</si>
  <si>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</si>
  <si>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</si>
  <si>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</si>
  <si>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</si>
  <si>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</si>
  <si>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</si>
  <si>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</si>
  <si>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</si>
  <si>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</si>
  <si>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</si>
  <si>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</si>
  <si>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</si>
  <si>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</si>
  <si>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</si>
  <si>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</si>
  <si>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</si>
  <si>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</si>
  <si>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</si>
  <si>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</si>
  <si>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</si>
  <si>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</si>
  <si>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</si>
  <si>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</si>
  <si>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</si>
  <si>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</si>
  <si>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</si>
  <si>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</si>
  <si>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</si>
  <si>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</si>
  <si>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</si>
  <si>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</si>
  <si>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</si>
  <si>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</si>
  <si>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</si>
  <si>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</si>
  <si>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</si>
  <si>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</si>
  <si>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</si>
  <si>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</si>
  <si>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</si>
  <si>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</si>
  <si>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</si>
  <si>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</si>
  <si>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</si>
  <si>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</si>
  <si>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</si>
  <si>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</si>
  <si>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</si>
  <si>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</si>
  <si>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</si>
  <si>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</si>
  <si>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</si>
  <si>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</si>
  <si>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</si>
  <si>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</si>
  <si>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</si>
  <si>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</si>
  <si>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</si>
  <si>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</si>
  <si>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</si>
  <si>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</si>
  <si>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</si>
  <si>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</si>
  <si>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</si>
  <si>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</si>
  <si>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</si>
  <si>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</si>
  <si>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</si>
  <si>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</si>
  <si>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</si>
  <si>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</si>
  <si>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</si>
  <si>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</si>
  <si>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</si>
  <si>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</si>
  <si>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</si>
  <si>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</si>
  <si>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</si>
  <si>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</si>
  <si>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</si>
  <si>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</si>
  <si>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</si>
  <si>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</si>
  <si>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</si>
  <si>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</si>
  <si>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</si>
  <si>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</si>
  <si>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</si>
  <si>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</si>
  <si>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</si>
  <si>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</si>
  <si>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</si>
  <si>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</si>
  <si>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</si>
  <si>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</si>
  <si>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</si>
  <si>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</si>
  <si>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</si>
  <si>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</si>
  <si>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</si>
  <si>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</si>
  <si>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</si>
  <si>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</si>
  <si>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</si>
  <si>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</si>
  <si>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</si>
  <si>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</si>
  <si>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</si>
  <si>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</si>
  <si>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</si>
  <si>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</si>
  <si>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</si>
  <si>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</si>
  <si>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</si>
  <si>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</si>
  <si>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</si>
  <si>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</si>
  <si>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</si>
  <si>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</si>
  <si>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</si>
  <si>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</si>
  <si>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</si>
  <si>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</si>
  <si>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</si>
  <si>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</si>
  <si>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</si>
  <si>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</si>
  <si>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</si>
  <si>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</si>
  <si>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</si>
  <si>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</si>
  <si>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</si>
  <si>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</si>
  <si>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</si>
  <si>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</si>
  <si>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</si>
  <si>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</si>
  <si>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</si>
  <si>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</si>
  <si>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</si>
  <si>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</si>
  <si>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</si>
  <si>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</si>
  <si>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</si>
  <si>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</si>
  <si>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</si>
  <si>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</si>
  <si>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</si>
  <si>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</si>
  <si>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</si>
  <si>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</si>
  <si>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</si>
  <si>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</si>
  <si>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</si>
  <si>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</si>
  <si>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</si>
  <si>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</si>
  <si>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</si>
  <si>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</si>
  <si>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</si>
  <si>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</si>
  <si>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</si>
  <si>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</si>
  <si>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</si>
  <si>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</si>
  <si>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</si>
  <si>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</si>
  <si>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</si>
  <si>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</si>
  <si>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</si>
  <si>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</si>
  <si>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</si>
  <si>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</si>
  <si>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</si>
  <si>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</si>
  <si>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</si>
  <si>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</si>
  <si>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</si>
  <si>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</si>
  <si>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</si>
  <si>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</si>
  <si>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</si>
  <si>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</si>
  <si>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</si>
  <si>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</si>
  <si>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</si>
  <si>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</si>
  <si>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</si>
  <si>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</si>
  <si>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</si>
  <si>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</si>
  <si>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</si>
  <si>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</si>
  <si>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</si>
  <si>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</si>
  <si>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</si>
  <si>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</si>
  <si>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</si>
  <si>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</si>
  <si>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</si>
  <si>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</si>
  <si>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</si>
  <si>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</si>
  <si>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</si>
  <si>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</si>
  <si>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</si>
  <si>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</si>
  <si>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</si>
  <si>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</si>
  <si>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</si>
  <si>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</si>
  <si>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</si>
  <si>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</si>
  <si>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</si>
  <si>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</si>
  <si>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</si>
  <si>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</si>
  <si>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</si>
  <si>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</si>
  <si>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</si>
  <si>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</si>
  <si>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</si>
  <si>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</si>
  <si>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</si>
  <si>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</si>
  <si>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</si>
  <si>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</si>
  <si>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</si>
  <si>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</si>
  <si>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</si>
  <si>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</si>
  <si>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</si>
  <si>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</si>
  <si>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</si>
  <si>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</si>
  <si>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</si>
  <si>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</si>
  <si>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</si>
  <si>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</si>
  <si>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</si>
  <si>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</si>
  <si>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</si>
  <si>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</si>
  <si>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</si>
  <si>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</si>
  <si>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</si>
  <si>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</si>
  <si>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</si>
  <si>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</si>
  <si>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</si>
  <si>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</si>
  <si>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</si>
  <si>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</si>
  <si>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</si>
  <si>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</si>
  <si>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</si>
  <si>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</si>
  <si>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</si>
  <si>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</si>
  <si>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</si>
  <si>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</si>
  <si>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</si>
  <si>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</si>
  <si>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</si>
  <si>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</si>
  <si>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</si>
  <si>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</si>
  <si>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</si>
  <si>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</si>
  <si>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</si>
  <si>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</si>
  <si>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</si>
  <si>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</si>
  <si>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</si>
  <si>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</si>
  <si>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</si>
  <si>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</si>
  <si>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</si>
  <si>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</si>
  <si>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</si>
  <si>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</si>
  <si>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</si>
  <si>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</si>
  <si>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</si>
  <si>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</si>
  <si>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</si>
  <si>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</si>
  <si>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</si>
  <si>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</si>
  <si>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</si>
  <si>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</si>
  <si>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</si>
  <si>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</si>
  <si>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</si>
  <si>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</si>
  <si>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</si>
  <si>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</si>
  <si>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</si>
  <si>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</si>
  <si>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</si>
  <si>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</si>
  <si>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</si>
  <si>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</si>
  <si>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</si>
  <si>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</si>
  <si>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</si>
  <si>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</si>
  <si>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</si>
  <si>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</si>
  <si>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</si>
  <si>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</si>
  <si>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</si>
  <si>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</si>
  <si>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</si>
  <si>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</si>
  <si>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</si>
  <si>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</si>
  <si>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</si>
  <si>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</si>
  <si>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</si>
  <si>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</si>
  <si>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</si>
  <si>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</si>
  <si>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</si>
  <si>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</si>
  <si>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</si>
  <si>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</si>
  <si>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</si>
  <si>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</si>
  <si>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</si>
  <si>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</si>
  <si>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</si>
  <si>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</si>
  <si>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</si>
  <si>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</si>
  <si>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</si>
  <si>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</si>
  <si>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</si>
  <si>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</si>
  <si>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</si>
  <si>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</si>
  <si>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</si>
  <si>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</si>
  <si>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</si>
  <si>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</si>
  <si>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</si>
  <si>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</si>
  <si>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</si>
  <si>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</si>
  <si>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</si>
  <si>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</si>
  <si>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</si>
  <si>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</si>
  <si>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</si>
  <si>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</si>
  <si>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</si>
  <si>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</si>
  <si>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</si>
  <si>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</si>
  <si>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</si>
  <si>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</si>
  <si>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</si>
  <si>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</si>
  <si>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</si>
  <si>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</si>
  <si>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</si>
  <si>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</si>
  <si>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</si>
  <si>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</si>
  <si>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</si>
  <si>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</si>
  <si>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</si>
  <si>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</si>
  <si>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</si>
  <si>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</si>
  <si>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</si>
  <si>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</si>
  <si>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</si>
  <si>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</si>
  <si>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</si>
  <si>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</si>
  <si>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</si>
  <si>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</si>
  <si>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</si>
  <si>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</si>
  <si>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</si>
  <si>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</si>
  <si>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</si>
  <si>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</si>
  <si>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</si>
  <si>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</si>
  <si>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</si>
  <si>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</si>
  <si>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</si>
  <si>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</si>
  <si>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</si>
  <si>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</si>
  <si>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</si>
  <si>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</si>
  <si>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</si>
  <si>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</si>
  <si>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</si>
  <si>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</si>
  <si>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</si>
  <si>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</si>
  <si>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</si>
  <si>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</si>
  <si>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</si>
  <si>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</si>
  <si>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</si>
  <si>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</si>
  <si>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</si>
  <si>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</si>
  <si>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</si>
  <si>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</si>
  <si>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</si>
  <si>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</si>
  <si>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</si>
  <si>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</si>
  <si>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</si>
  <si>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</si>
  <si>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</si>
  <si>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</si>
  <si>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</si>
  <si>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</si>
  <si>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</si>
  <si>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</si>
  <si>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</si>
  <si>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</si>
  <si>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</si>
  <si>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</si>
  <si>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</si>
  <si>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</si>
  <si>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</si>
  <si>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</si>
  <si>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</si>
  <si>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</si>
  <si>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</si>
  <si>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</si>
  <si>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</si>
  <si>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</si>
  <si>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</si>
  <si>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</si>
  <si>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</si>
  <si>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</si>
  <si>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</si>
  <si>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</si>
  <si>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</si>
  <si>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</si>
  <si>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</si>
  <si>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</si>
  <si>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</si>
  <si>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</si>
  <si>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</si>
  <si>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</si>
  <si>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</si>
  <si>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</si>
  <si>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</si>
  <si>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</si>
  <si>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</si>
  <si>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</si>
  <si>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</si>
  <si>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</si>
  <si>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</si>
  <si>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</si>
  <si>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</si>
  <si>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</si>
  <si>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</si>
  <si>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</si>
  <si>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</si>
  <si>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</si>
  <si>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</si>
  <si>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</si>
  <si>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</si>
  <si>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</si>
  <si>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</si>
  <si>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</si>
  <si>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</si>
  <si>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</si>
  <si>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</si>
  <si>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</si>
  <si>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</si>
  <si>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</si>
  <si>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</si>
  <si>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</si>
  <si>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</si>
  <si>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</si>
  <si>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</si>
  <si>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</si>
  <si>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</si>
  <si>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</si>
  <si>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</si>
  <si>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</si>
  <si>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</si>
  <si>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</si>
  <si>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</si>
  <si>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</si>
  <si>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</si>
  <si>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</si>
  <si>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</si>
  <si>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</si>
  <si>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</si>
  <si>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</si>
  <si>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</si>
  <si>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</si>
  <si>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</si>
  <si>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</si>
  <si>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</si>
  <si>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</si>
  <si>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</si>
  <si>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</si>
  <si>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</si>
  <si>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</si>
  <si>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</si>
  <si>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</si>
  <si>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</si>
  <si>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</si>
  <si>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</si>
  <si>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</si>
  <si>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</si>
  <si>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</si>
  <si>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</si>
  <si>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</si>
  <si>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</si>
  <si>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</si>
  <si>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</si>
  <si>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</si>
  <si>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</si>
  <si>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</si>
  <si>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</si>
  <si>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</si>
  <si>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</si>
  <si>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</si>
  <si>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</si>
  <si>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</si>
  <si>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</si>
  <si>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</si>
  <si>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</si>
  <si>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</si>
  <si>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</si>
  <si>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</si>
  <si>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</si>
  <si>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</si>
  <si>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</si>
  <si>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</si>
  <si>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</si>
  <si>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</si>
  <si>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</si>
  <si>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</si>
  <si>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</si>
  <si>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</si>
  <si>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</si>
  <si>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</si>
  <si>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</si>
  <si>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</si>
  <si>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</si>
  <si>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</si>
  <si>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</si>
  <si>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</si>
  <si>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</si>
  <si>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</si>
  <si>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</si>
  <si>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</si>
  <si>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</si>
  <si>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</si>
  <si>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</si>
  <si>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</si>
  <si>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</si>
  <si>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</si>
  <si>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</si>
  <si>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</si>
  <si>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</si>
  <si>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</si>
  <si>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</si>
  <si>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</si>
  <si>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</si>
  <si>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</si>
  <si>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</si>
  <si>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</si>
  <si>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</si>
  <si>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</si>
  <si>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</si>
  <si>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</si>
  <si>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</si>
  <si>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</si>
  <si>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</si>
  <si>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</si>
  <si>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</si>
  <si>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</si>
  <si>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</si>
  <si>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</si>
  <si>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</si>
  <si>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</si>
  <si>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</si>
  <si>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</si>
  <si>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</si>
  <si>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</si>
  <si>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</si>
  <si>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</si>
  <si>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</si>
  <si>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</si>
  <si>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</si>
  <si>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</si>
  <si>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</si>
  <si>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</si>
  <si>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</si>
  <si>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</si>
  <si>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</si>
  <si>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</si>
  <si>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</si>
  <si>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</si>
  <si>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</si>
  <si>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</si>
  <si>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</si>
  <si>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</si>
  <si>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</si>
  <si>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</si>
  <si>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</si>
  <si>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</si>
  <si>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</si>
  <si>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</si>
  <si>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</si>
  <si>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</si>
  <si>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</si>
  <si>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</si>
  <si>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</si>
  <si>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</si>
  <si>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</si>
  <si>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</si>
  <si>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</si>
  <si>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</si>
  <si>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</si>
  <si>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</si>
  <si>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</si>
  <si>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</si>
  <si>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</si>
  <si>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</si>
  <si>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</si>
  <si>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</si>
  <si>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</si>
  <si>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</si>
  <si>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</si>
  <si>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</si>
  <si>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</si>
  <si>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</si>
  <si>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</si>
  <si>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</si>
  <si>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</si>
  <si>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</si>
  <si>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</si>
  <si>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</si>
  <si>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</si>
  <si>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</si>
  <si>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</si>
  <si>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</si>
  <si>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</si>
  <si>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</si>
  <si>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</si>
  <si>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</si>
  <si>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</si>
  <si>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</si>
  <si>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</si>
  <si>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</si>
  <si>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</si>
  <si>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</si>
  <si>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</si>
  <si>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</si>
  <si>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</si>
  <si>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</si>
  <si>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</si>
  <si>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</si>
  <si>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</si>
  <si>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</si>
  <si>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</si>
  <si>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</si>
  <si>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</si>
  <si>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</si>
  <si>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</si>
  <si>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</si>
  <si>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</si>
  <si>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</si>
  <si>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</si>
  <si>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</si>
  <si>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</si>
  <si>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</si>
  <si>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</si>
  <si>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</si>
  <si>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</si>
  <si>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</si>
  <si>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</si>
  <si>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</si>
  <si>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</si>
  <si>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</si>
  <si>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</si>
  <si>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</si>
  <si>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</si>
  <si>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</si>
  <si>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</si>
  <si>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</si>
  <si>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</si>
  <si>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</si>
  <si>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</si>
  <si>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</si>
  <si>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</si>
  <si>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</si>
  <si>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</si>
  <si>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</si>
  <si>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</si>
  <si>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</si>
  <si>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</si>
  <si>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</si>
  <si>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</si>
  <si>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</si>
  <si>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</si>
  <si>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</si>
  <si>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</si>
  <si>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</si>
  <si>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</si>
  <si>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</si>
  <si>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</si>
  <si>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</si>
  <si>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</si>
  <si>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</si>
  <si>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</si>
  <si>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</si>
  <si>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</si>
  <si>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</si>
  <si>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</si>
  <si>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</si>
  <si>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</si>
  <si>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</si>
  <si>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</si>
  <si>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</si>
  <si>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</si>
  <si>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</si>
  <si>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</si>
  <si>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</si>
  <si>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</si>
  <si>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</si>
  <si>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</si>
  <si>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</si>
  <si>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</si>
  <si>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</si>
  <si>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</si>
  <si>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</si>
  <si>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</si>
  <si>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</si>
  <si>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</si>
  <si>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</si>
  <si>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</si>
  <si>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</si>
  <si>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</si>
  <si>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</si>
  <si>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</si>
  <si>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</si>
  <si>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</si>
  <si>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</si>
  <si>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</si>
  <si>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</si>
  <si>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</si>
  <si>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</si>
  <si>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</si>
  <si>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</si>
  <si>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</si>
  <si>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</si>
  <si>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</si>
  <si>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</si>
  <si>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</si>
  <si>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</si>
  <si>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</si>
  <si>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</si>
  <si>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</si>
  <si>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</si>
  <si>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</si>
  <si>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</si>
  <si>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</si>
  <si>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</si>
  <si>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</si>
  <si>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</si>
  <si>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</si>
  <si>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</si>
  <si>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</si>
  <si>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</si>
  <si>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</si>
  <si>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</si>
  <si>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</si>
  <si>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</si>
  <si>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</si>
  <si>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</si>
  <si>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</si>
  <si>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</si>
  <si>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</si>
  <si>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</si>
  <si>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</si>
  <si>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</si>
  <si>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</si>
  <si>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</si>
  <si>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</si>
  <si>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</si>
  <si>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</si>
  <si>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</si>
  <si>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</si>
  <si>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</si>
  <si>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</si>
  <si>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</si>
  <si>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</si>
  <si>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</si>
  <si>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</si>
  <si>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</si>
  <si>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</si>
  <si>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</si>
  <si>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</si>
  <si>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</si>
  <si>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</si>
  <si>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</si>
  <si>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</si>
  <si>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</si>
  <si>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</si>
  <si>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</si>
  <si>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</si>
  <si>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</si>
  <si>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</si>
  <si>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</si>
  <si>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</si>
  <si>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</si>
  <si>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</si>
  <si>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</si>
  <si>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</si>
  <si>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</si>
  <si>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</si>
  <si>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</si>
  <si>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</si>
  <si>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</si>
  <si>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</si>
  <si>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</si>
  <si>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</si>
  <si>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</si>
  <si>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</si>
  <si>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</si>
  <si>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</si>
  <si>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</si>
  <si>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</si>
  <si>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</si>
  <si>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</si>
  <si>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</si>
  <si>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</si>
  <si>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</si>
  <si>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</si>
  <si>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</si>
  <si>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</si>
  <si>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</si>
  <si>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</si>
  <si>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</si>
  <si>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</si>
  <si>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</si>
  <si>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</si>
  <si>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</si>
  <si>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</si>
  <si>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</si>
  <si>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</si>
  <si>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</si>
  <si>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</si>
  <si>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</si>
  <si>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</si>
  <si>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</si>
  <si>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</si>
  <si>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</si>
  <si>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</si>
  <si>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</si>
  <si>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</si>
  <si>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</si>
  <si>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</si>
  <si>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</si>
  <si>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</si>
  <si>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</si>
  <si>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</si>
  <si>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</si>
  <si>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</si>
  <si>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</si>
  <si>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</si>
  <si>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</si>
  <si>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</si>
  <si>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</si>
  <si>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</si>
  <si>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</si>
  <si>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</si>
  <si>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</si>
  <si>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</si>
  <si>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</si>
  <si>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</si>
  <si>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</si>
  <si>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</si>
  <si>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</si>
  <si>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</si>
  <si>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</si>
  <si>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</si>
  <si>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</si>
  <si>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</si>
  <si>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</si>
  <si>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</si>
  <si>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</si>
  <si>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</si>
  <si>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</si>
  <si>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</si>
  <si>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</si>
  <si>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</si>
  <si>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</si>
  <si>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</si>
  <si>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</si>
  <si>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</si>
  <si>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</si>
  <si>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</si>
  <si>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</si>
  <si>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</si>
  <si>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</si>
  <si>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</si>
  <si>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</si>
  <si>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</si>
  <si>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</si>
  <si>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</si>
  <si>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</si>
  <si>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</si>
  <si>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</si>
  <si>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</si>
  <si>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</si>
  <si>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</si>
  <si>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</si>
  <si>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</si>
  <si>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</si>
  <si>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</si>
  <si>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</si>
  <si>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</si>
  <si>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</si>
  <si>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</si>
  <si>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</si>
  <si>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</si>
  <si>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</si>
  <si>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</si>
  <si>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</si>
  <si>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</si>
  <si>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</si>
  <si>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</si>
  <si>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</si>
  <si>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</si>
  <si>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</si>
  <si>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</si>
  <si>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</si>
  <si>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</si>
  <si>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</si>
  <si>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</si>
  <si>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</si>
  <si>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</si>
  <si>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</si>
  <si>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</si>
  <si>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</si>
  <si>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</si>
  <si>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</si>
  <si>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</si>
  <si>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</si>
  <si>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</si>
  <si>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</si>
  <si>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</si>
  <si>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</si>
  <si>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</si>
  <si>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</si>
  <si>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</si>
  <si>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</si>
  <si>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</si>
  <si>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</si>
  <si>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</si>
  <si>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</si>
  <si>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</si>
  <si>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</si>
  <si>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</si>
  <si>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</si>
  <si>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</si>
  <si>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</si>
  <si>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</si>
  <si>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</si>
  <si>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</si>
  <si>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</si>
  <si>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</si>
  <si>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</si>
  <si>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</si>
  <si>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</si>
  <si>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</si>
  <si>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</si>
  <si>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</si>
  <si>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</si>
  <si>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</si>
  <si>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</si>
  <si>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</si>
  <si>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</si>
  <si>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</si>
  <si>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</si>
  <si>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</si>
  <si>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</si>
  <si>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</si>
  <si>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</si>
  <si>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</si>
  <si>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</si>
  <si>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</si>
  <si>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</si>
  <si>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</si>
  <si>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</si>
  <si>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</si>
  <si>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</si>
  <si>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</si>
  <si>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</si>
  <si>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</si>
  <si>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</si>
  <si>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</si>
  <si>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</si>
  <si>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</si>
  <si>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</si>
  <si>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</si>
  <si>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</si>
  <si>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</si>
  <si>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</si>
  <si>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</si>
  <si>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</si>
  <si>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</si>
  <si>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</si>
  <si>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</si>
  <si>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</si>
  <si>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</si>
  <si>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</si>
  <si>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</si>
  <si>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</si>
  <si>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</si>
  <si>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</si>
  <si>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</si>
  <si>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</si>
  <si>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</si>
  <si>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</si>
  <si>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</si>
  <si>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</si>
  <si>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</si>
  <si>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</si>
  <si>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</si>
  <si>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</si>
  <si>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</si>
  <si>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</si>
  <si>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</si>
  <si>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</si>
  <si>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</si>
  <si>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</si>
  <si>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</si>
  <si>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</si>
  <si>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</si>
  <si>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</si>
  <si>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</si>
  <si>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</si>
  <si>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</si>
  <si>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</si>
  <si>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</si>
  <si>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</si>
  <si>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</si>
  <si>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</si>
  <si>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</si>
  <si>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</si>
  <si>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</si>
  <si>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</si>
  <si>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</si>
  <si>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</si>
  <si>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</si>
  <si>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</si>
  <si>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</si>
  <si>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</si>
  <si>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</si>
  <si>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</si>
  <si>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</si>
  <si>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</si>
  <si>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</si>
  <si>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</si>
  <si>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</si>
  <si>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</si>
  <si>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</si>
  <si>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</si>
  <si>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</si>
  <si>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</si>
  <si>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</si>
  <si>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</si>
  <si>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</si>
  <si>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</si>
  <si>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</si>
  <si>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</si>
  <si>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</si>
  <si>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</si>
  <si>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</si>
  <si>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</si>
  <si>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</si>
  <si>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</si>
  <si>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</si>
  <si>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</si>
  <si>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</si>
  <si>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</si>
  <si>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</si>
  <si>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</si>
  <si>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</si>
  <si>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</si>
  <si>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</si>
  <si>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</si>
  <si>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</si>
  <si>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</si>
  <si>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</si>
  <si>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</si>
  <si>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</si>
  <si>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</si>
  <si>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</si>
  <si>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</si>
  <si>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</si>
  <si>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</si>
  <si>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</si>
  <si>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</si>
  <si>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</si>
  <si>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</si>
  <si>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</si>
  <si>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</si>
  <si>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</si>
  <si>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</si>
  <si>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</si>
  <si>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</si>
  <si>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</si>
  <si>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</si>
  <si>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</si>
  <si>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</si>
  <si>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</si>
  <si>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</si>
  <si>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</si>
  <si>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</si>
  <si>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</si>
  <si>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</si>
  <si>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</si>
  <si>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</si>
  <si>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</si>
  <si>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</si>
  <si>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</si>
  <si>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</si>
  <si>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</si>
  <si>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</si>
  <si>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</si>
  <si>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</si>
  <si>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</si>
  <si>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</si>
  <si>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</si>
  <si>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</si>
  <si>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</si>
  <si>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</si>
  <si>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</si>
  <si>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</si>
  <si>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</si>
  <si>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</si>
  <si>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</si>
  <si>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</si>
  <si>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</si>
  <si>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</si>
  <si>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</si>
  <si>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</si>
  <si>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</si>
  <si>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</si>
  <si>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</si>
  <si>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</si>
  <si>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</si>
  <si>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</si>
  <si>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</si>
  <si>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</si>
  <si>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</si>
  <si>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</si>
  <si>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</si>
  <si>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</si>
  <si>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</si>
  <si>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</si>
  <si>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</si>
  <si>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</si>
  <si>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</si>
  <si>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</si>
  <si>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</si>
  <si>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</si>
  <si>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</si>
  <si>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</si>
  <si>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</si>
  <si>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</si>
  <si>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</si>
  <si>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</si>
  <si>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</si>
  <si>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</si>
  <si>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</si>
  <si>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</si>
  <si>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</si>
  <si>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</si>
  <si>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</si>
  <si>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</si>
  <si>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</si>
  <si>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</si>
  <si>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</si>
  <si>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</si>
  <si>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</si>
  <si>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</si>
  <si>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</si>
  <si>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</si>
  <si>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</si>
  <si>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</si>
  <si>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</si>
  <si>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</si>
  <si>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</si>
  <si>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</si>
  <si>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</si>
  <si>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</si>
  <si>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</si>
  <si>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</si>
  <si>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</si>
  <si>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</si>
  <si>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</si>
  <si>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</si>
  <si>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</si>
  <si>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</si>
  <si>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</si>
  <si>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</si>
  <si>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</si>
  <si>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</si>
  <si>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</si>
  <si>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</si>
  <si>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</si>
  <si>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</si>
  <si>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</si>
  <si>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</si>
  <si>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</si>
  <si>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</si>
  <si>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</si>
  <si>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</si>
  <si>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</si>
  <si>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</si>
  <si>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</si>
  <si>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</si>
  <si>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</si>
  <si>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</si>
  <si>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</si>
  <si>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</si>
  <si>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</si>
  <si>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</si>
  <si>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</si>
  <si>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</si>
  <si>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</si>
  <si>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</si>
  <si>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</si>
  <si>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</si>
  <si>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</si>
  <si>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</si>
  <si>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</si>
  <si>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</si>
  <si>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</si>
  <si>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</si>
  <si>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</si>
  <si>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</si>
  <si>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</si>
  <si>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</si>
  <si>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</si>
  <si>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</si>
  <si>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</si>
  <si>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</si>
  <si>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</si>
  <si>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</si>
  <si>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</si>
  <si>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</si>
  <si>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</si>
  <si>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</si>
  <si>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</si>
  <si>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</si>
  <si>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</si>
  <si>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</si>
  <si>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</si>
  <si>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</si>
  <si>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</si>
  <si>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</si>
  <si>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</si>
  <si>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</si>
  <si>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</si>
  <si>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</si>
  <si>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</si>
  <si>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</si>
  <si>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</si>
  <si>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</si>
  <si>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</si>
  <si>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</si>
  <si>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</si>
  <si>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</si>
  <si>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</si>
  <si>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</si>
  <si>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</si>
  <si>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</si>
  <si>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</si>
  <si>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</si>
  <si>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</si>
  <si>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</si>
  <si>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</si>
  <si>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</si>
  <si>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</si>
  <si>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</si>
  <si>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</si>
  <si>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</si>
  <si>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</si>
  <si>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</si>
  <si>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</si>
  <si>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</si>
  <si>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</si>
  <si>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</si>
  <si>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</si>
  <si>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</si>
  <si>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</si>
  <si>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</si>
  <si>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</si>
  <si>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</si>
  <si>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</si>
  <si>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</si>
  <si>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</si>
  <si>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</si>
  <si>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</si>
  <si>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</si>
  <si>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</si>
  <si>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</si>
  <si>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</si>
  <si>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</si>
  <si>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</si>
  <si>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</si>
  <si>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</si>
  <si>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</si>
  <si>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</si>
  <si>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</si>
  <si>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</si>
  <si>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</si>
  <si>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</si>
  <si>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</si>
  <si>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</si>
  <si>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</si>
  <si>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</si>
  <si>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</si>
  <si>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</si>
  <si>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</si>
  <si>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</si>
  <si>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</si>
  <si>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</si>
  <si>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</si>
  <si>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</si>
  <si>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</si>
  <si>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</si>
  <si>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</si>
  <si>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</si>
  <si>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</si>
  <si>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</si>
  <si>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</si>
  <si>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</si>
  <si>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</si>
  <si>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</si>
  <si>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</si>
  <si>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</si>
  <si>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</si>
  <si>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</si>
  <si>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</si>
  <si>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</si>
  <si>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</si>
  <si>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</si>
  <si>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</si>
  <si>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</si>
  <si>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</si>
  <si>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</si>
  <si>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</si>
  <si>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</si>
  <si>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</si>
  <si>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</si>
  <si>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</si>
  <si>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</si>
  <si>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</si>
  <si>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</si>
  <si>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</si>
  <si>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</si>
  <si>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</si>
  <si>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</si>
  <si>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</si>
  <si>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</si>
  <si>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</si>
  <si>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</si>
  <si>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</si>
  <si>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</si>
  <si>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</si>
  <si>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</si>
  <si>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</si>
  <si>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</si>
  <si>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</si>
  <si>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</si>
  <si>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</si>
  <si>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</si>
  <si>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</si>
  <si>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</si>
  <si>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</si>
  <si>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</si>
  <si>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</si>
  <si>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</si>
  <si>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</si>
  <si>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</si>
  <si>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</si>
  <si>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</si>
  <si>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</si>
  <si>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</si>
  <si>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</si>
  <si>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</si>
  <si>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</si>
  <si>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</si>
  <si>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</si>
  <si>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</si>
  <si>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</si>
  <si>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</si>
  <si>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</si>
  <si>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</si>
  <si>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</si>
  <si>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</si>
  <si>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</si>
  <si>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</si>
  <si>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</si>
  <si>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</si>
  <si>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</si>
  <si>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</si>
  <si>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</si>
  <si>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</si>
  <si>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</si>
  <si>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</si>
  <si>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</si>
  <si>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</si>
  <si>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</si>
  <si>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</si>
  <si>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</si>
  <si>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</si>
  <si>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</si>
  <si>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</si>
  <si>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</si>
  <si>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</si>
  <si>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</si>
  <si>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</si>
  <si>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</si>
  <si>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</si>
  <si>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</si>
  <si>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</si>
  <si>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</si>
  <si>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</si>
  <si>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</si>
  <si>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</si>
  <si>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</si>
  <si>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</si>
  <si>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</si>
  <si>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</si>
  <si>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</si>
  <si>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</si>
  <si>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</si>
  <si>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</si>
  <si>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</si>
  <si>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</si>
  <si>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</si>
  <si>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</si>
  <si>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</si>
  <si>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</si>
  <si>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</si>
  <si>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</si>
  <si>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</si>
  <si>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</si>
  <si>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</si>
  <si>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</si>
  <si>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</si>
  <si>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</si>
  <si>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</si>
  <si>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</si>
  <si>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</si>
  <si>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</si>
  <si>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</si>
  <si>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</si>
  <si>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</si>
  <si>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</si>
  <si>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</si>
  <si>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</si>
  <si>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</si>
  <si>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</si>
  <si>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</si>
  <si>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</si>
  <si>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</si>
  <si>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</si>
  <si>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</si>
  <si>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</si>
  <si>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</si>
  <si>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</si>
  <si>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</si>
  <si>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</si>
  <si>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</si>
  <si>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</si>
  <si>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</si>
  <si>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</si>
  <si>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</si>
  <si>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</si>
  <si>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</si>
  <si>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</si>
  <si>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</si>
  <si>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</si>
  <si>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</si>
  <si>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</si>
  <si>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</si>
  <si>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</si>
  <si>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</si>
  <si>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</si>
  <si>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</si>
  <si>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</si>
  <si>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</si>
  <si>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</si>
  <si>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</si>
  <si>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</si>
  <si>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</si>
  <si>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</si>
  <si>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</si>
  <si>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</si>
  <si>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</si>
  <si>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</si>
  <si>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</si>
  <si>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</si>
  <si>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</si>
  <si>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</si>
  <si>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</si>
  <si>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</si>
  <si>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</si>
  <si>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</si>
  <si>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</si>
  <si>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</si>
  <si>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</si>
  <si>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</si>
  <si>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</si>
  <si>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</si>
  <si>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</si>
  <si>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</si>
  <si>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</si>
  <si>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</si>
  <si>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</si>
  <si>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</si>
  <si>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</si>
  <si>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</si>
  <si>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</si>
  <si>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</si>
  <si>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</si>
  <si>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</si>
  <si>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</si>
  <si>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</si>
  <si>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</si>
  <si>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</si>
  <si>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</si>
  <si>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</si>
  <si>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</si>
  <si>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</si>
  <si>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</si>
  <si>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</si>
  <si>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</si>
  <si>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</si>
  <si>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</si>
  <si>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</si>
  <si>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</si>
  <si>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</si>
  <si>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</si>
  <si>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</si>
  <si>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</si>
  <si>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</si>
  <si>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</si>
  <si>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</si>
  <si>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</si>
  <si>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</si>
  <si>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</si>
  <si>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</si>
  <si>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</si>
  <si>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</si>
  <si>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</si>
  <si>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</si>
  <si>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</si>
  <si>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</si>
  <si>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</si>
  <si>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</si>
  <si>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</si>
  <si>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</si>
  <si>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</si>
  <si>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</si>
  <si>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</si>
  <si>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</si>
  <si>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</si>
  <si>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</si>
  <si>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</si>
  <si>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</si>
  <si>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</si>
  <si>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</si>
  <si>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</si>
  <si>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</si>
  <si>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</si>
  <si>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</si>
  <si>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</si>
  <si>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</si>
  <si>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</si>
  <si>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</si>
  <si>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</si>
  <si>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</si>
  <si>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</si>
  <si>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</si>
  <si>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</si>
  <si>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</si>
  <si>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</si>
  <si>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</si>
  <si>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</si>
  <si>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</si>
  <si>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</si>
  <si>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</si>
  <si>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</si>
  <si>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</si>
  <si>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</si>
  <si>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</si>
  <si>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</si>
  <si>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</si>
  <si>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</si>
  <si>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</si>
  <si>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</si>
  <si>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</si>
  <si>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</si>
  <si>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</si>
  <si>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</si>
  <si>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</si>
  <si>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</si>
  <si>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</si>
  <si>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</si>
  <si>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</si>
  <si>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</si>
  <si>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</si>
  <si>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</si>
  <si>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</si>
  <si>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</si>
  <si>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</si>
  <si>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</si>
  <si>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</si>
  <si>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</si>
  <si>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</si>
  <si>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</si>
  <si>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</si>
  <si>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</si>
  <si>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</si>
  <si>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</si>
  <si>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</si>
  <si>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</si>
  <si>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</si>
  <si>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</si>
  <si>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</si>
  <si>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</si>
  <si>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</si>
  <si>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</si>
  <si>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</si>
  <si>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</si>
  <si>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</si>
  <si>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</si>
  <si>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</si>
  <si>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</si>
  <si>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</si>
  <si>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</si>
  <si>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</si>
  <si>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</si>
  <si>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</si>
  <si>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</si>
  <si>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</si>
  <si>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</si>
  <si>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</si>
  <si>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</si>
  <si>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</si>
  <si>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</si>
  <si>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</si>
  <si>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</si>
  <si>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</si>
  <si>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</si>
  <si>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</si>
  <si>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</si>
  <si>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</si>
  <si>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</si>
  <si>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</si>
  <si>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</si>
  <si>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</si>
  <si>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</si>
  <si>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</si>
  <si>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</si>
  <si>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</si>
  <si>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</si>
  <si>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</si>
  <si>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</si>
  <si>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</si>
  <si>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</si>
  <si>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</si>
  <si>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</si>
  <si>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</si>
  <si>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</si>
  <si>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</si>
  <si>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</si>
  <si>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</si>
  <si>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</si>
  <si>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</si>
  <si>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</si>
  <si>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</si>
  <si>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</si>
  <si>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</si>
  <si>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</si>
  <si>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</si>
  <si>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</si>
  <si>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</si>
  <si>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</si>
  <si>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</si>
  <si>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</si>
  <si>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</si>
  <si>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</si>
  <si>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</si>
  <si>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</si>
  <si>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</si>
  <si>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</si>
  <si>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</si>
  <si>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</si>
  <si>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</si>
  <si>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</si>
  <si>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</si>
  <si>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</si>
  <si>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</si>
  <si>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</si>
  <si>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</si>
  <si>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</si>
  <si>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</si>
  <si>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</si>
  <si>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</si>
  <si>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</si>
  <si>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</si>
  <si>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</si>
  <si>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</si>
  <si>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</si>
  <si>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</si>
  <si>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</si>
  <si>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</si>
  <si>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</si>
  <si>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</si>
  <si>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</si>
  <si>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</si>
  <si>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</si>
  <si>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</si>
  <si>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</si>
  <si>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</si>
  <si>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</si>
  <si>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</si>
  <si>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</si>
  <si>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</si>
  <si>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</si>
  <si>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</si>
  <si>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</si>
  <si>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</si>
  <si>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</si>
  <si>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</si>
  <si>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</si>
  <si>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</si>
  <si>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</si>
  <si>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</si>
  <si>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</si>
  <si>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</si>
  <si>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</si>
  <si>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</si>
  <si>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</si>
  <si>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</si>
  <si>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</si>
  <si>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</si>
  <si>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</si>
  <si>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</si>
  <si>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</si>
  <si>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</si>
  <si>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</si>
  <si>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</si>
  <si>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</si>
  <si>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</si>
  <si>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</si>
  <si>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</si>
  <si>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</si>
  <si>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</si>
  <si>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</si>
  <si>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</si>
  <si>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</si>
  <si>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</si>
  <si>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</si>
  <si>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</si>
  <si>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</si>
  <si>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</si>
  <si>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</si>
  <si>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</si>
  <si>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</si>
  <si>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</si>
  <si>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</si>
  <si>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</si>
  <si>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</si>
  <si>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</si>
  <si>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</si>
  <si>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</si>
  <si>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</si>
  <si>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</si>
  <si>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</si>
  <si>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</si>
  <si>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</si>
  <si>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</si>
  <si>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</si>
  <si>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</si>
  <si>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</si>
  <si>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</si>
  <si>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</si>
  <si>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</si>
  <si>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</si>
  <si>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</si>
  <si>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</si>
  <si>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</si>
  <si>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</si>
  <si>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</si>
  <si>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</si>
  <si>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</si>
  <si>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</si>
  <si>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</si>
  <si>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</si>
  <si>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</si>
  <si>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</si>
  <si>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</si>
  <si>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</si>
  <si>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</si>
  <si>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</si>
  <si>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</si>
  <si>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</si>
  <si>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</si>
  <si>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</si>
  <si>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</si>
  <si>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</si>
  <si>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</si>
  <si>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</si>
  <si>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</si>
  <si>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</si>
  <si>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</si>
  <si>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</si>
  <si>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</si>
  <si>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</si>
  <si>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</si>
  <si>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</si>
  <si>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</si>
  <si>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</si>
  <si>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</si>
  <si>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</si>
  <si>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</si>
  <si>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</si>
  <si>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</si>
  <si>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</si>
  <si>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</si>
  <si>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</si>
  <si>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</si>
  <si>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</si>
  <si>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</si>
  <si>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</si>
  <si>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</si>
  <si>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</si>
  <si>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</si>
  <si>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</si>
  <si>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</si>
  <si>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</si>
  <si>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</si>
  <si>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</si>
  <si>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</si>
  <si>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</si>
  <si>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</si>
  <si>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</si>
  <si>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</si>
  <si>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</si>
  <si>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</si>
  <si>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</si>
  <si>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</si>
  <si>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</si>
  <si>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</si>
  <si>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</si>
  <si>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</si>
  <si>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</si>
  <si>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</si>
  <si>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</si>
  <si>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</si>
  <si>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</si>
  <si>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</si>
  <si>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</si>
  <si>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</si>
  <si>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</si>
  <si>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</si>
  <si>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</si>
  <si>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</si>
  <si>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</si>
  <si>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</si>
  <si>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</si>
  <si>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</si>
  <si>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</si>
  <si>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</si>
  <si>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</si>
  <si>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</si>
  <si>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</si>
  <si>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</si>
  <si>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</si>
  <si>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</si>
  <si>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</si>
  <si>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</si>
  <si>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</si>
  <si>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</si>
  <si>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</si>
  <si>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</si>
  <si>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</si>
  <si>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</si>
  <si>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</si>
  <si>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</si>
  <si>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</si>
  <si>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</si>
  <si>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</si>
  <si>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</si>
  <si>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</si>
  <si>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</si>
  <si>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</si>
  <si>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</si>
  <si>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</si>
  <si>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</si>
  <si>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</si>
  <si>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</si>
  <si>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</si>
  <si>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</si>
  <si>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</si>
  <si>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</si>
  <si>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</si>
  <si>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</si>
  <si>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</si>
  <si>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</si>
  <si>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</si>
  <si>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</si>
  <si>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</si>
  <si>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</si>
  <si>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</si>
  <si>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</si>
  <si>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</si>
  <si>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</si>
  <si>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</si>
  <si>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</si>
  <si>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</si>
  <si>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</si>
  <si>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</si>
  <si>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</si>
  <si>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</si>
  <si>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</si>
  <si>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</si>
  <si>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</si>
  <si>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</si>
  <si>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</si>
  <si>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</si>
  <si>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</si>
  <si>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</si>
  <si>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</si>
  <si>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</si>
  <si>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</si>
  <si>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</si>
  <si>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</si>
  <si>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</si>
  <si>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</si>
  <si>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</si>
  <si>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</si>
  <si>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</si>
  <si>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</si>
  <si>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</si>
  <si>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</si>
  <si>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</si>
  <si>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</si>
  <si>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</si>
  <si>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</si>
  <si>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</si>
  <si>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</si>
  <si>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</si>
  <si>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</si>
  <si>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</si>
  <si>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</si>
  <si>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</si>
  <si>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</si>
  <si>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</si>
  <si>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</si>
  <si>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</si>
  <si>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</si>
  <si>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</si>
  <si>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</si>
  <si>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</si>
  <si>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</si>
  <si>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</si>
  <si>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</si>
  <si>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</si>
  <si>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</si>
  <si>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</si>
  <si>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</si>
  <si>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</si>
  <si>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</si>
  <si>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</si>
  <si>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</si>
  <si>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</si>
  <si>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</si>
  <si>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</si>
  <si>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</si>
  <si>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</si>
  <si>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</si>
  <si>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</si>
  <si>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</si>
  <si>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</si>
  <si>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</si>
  <si>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</si>
  <si>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</si>
  <si>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</si>
  <si>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</si>
  <si>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</si>
  <si>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</si>
  <si>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</si>
  <si>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</si>
  <si>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</si>
  <si>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</si>
  <si>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</si>
  <si>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</si>
  <si>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</si>
  <si>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</si>
  <si>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</si>
  <si>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</si>
  <si>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</si>
  <si>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</si>
  <si>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</si>
  <si>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</si>
  <si>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</si>
  <si>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</si>
  <si>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</si>
  <si>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</si>
  <si>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</si>
  <si>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</si>
  <si>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</si>
  <si>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</si>
  <si>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</si>
  <si>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</si>
  <si>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</si>
  <si>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</si>
  <si>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</si>
  <si>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</si>
  <si>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</si>
  <si>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</si>
  <si>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</si>
  <si>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</si>
  <si>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</si>
  <si>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</si>
  <si>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</si>
  <si>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</si>
  <si>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</si>
  <si>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</si>
  <si>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</si>
  <si>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</si>
  <si>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</si>
  <si>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</si>
  <si>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</si>
  <si>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</si>
  <si>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</si>
  <si>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</si>
  <si>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</si>
  <si>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</si>
  <si>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</si>
  <si>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</si>
  <si>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</si>
  <si>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</si>
  <si>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</si>
  <si>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</si>
  <si>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</si>
  <si>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</si>
  <si>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</si>
  <si>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</si>
  <si>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</si>
  <si>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</si>
  <si>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</si>
  <si>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</si>
  <si>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</si>
  <si>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</si>
  <si>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</si>
  <si>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</si>
  <si>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</si>
  <si>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</si>
  <si>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</si>
  <si>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</si>
  <si>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</si>
  <si>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</si>
  <si>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</si>
  <si>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</si>
  <si>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</si>
  <si>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</si>
  <si>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</si>
  <si>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</si>
  <si>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</si>
  <si>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</si>
  <si>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</si>
  <si>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</si>
  <si>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</si>
  <si>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</si>
  <si>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</si>
  <si>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</si>
  <si>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</si>
  <si>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</si>
  <si>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</si>
  <si>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</si>
  <si>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</si>
  <si>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</si>
  <si>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</si>
  <si>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</si>
  <si>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</si>
  <si>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</si>
  <si>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</si>
  <si>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</si>
  <si>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</si>
  <si>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</si>
  <si>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</si>
  <si>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</si>
  <si>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</si>
  <si>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</si>
  <si>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</si>
  <si>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</si>
  <si>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</si>
  <si>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</si>
  <si>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</si>
  <si>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</si>
  <si>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</si>
  <si>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</si>
  <si>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</si>
  <si>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</si>
  <si>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</si>
  <si>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</si>
  <si>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</si>
  <si>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</si>
  <si>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</si>
  <si>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</si>
  <si>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</si>
  <si>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</si>
  <si>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</si>
  <si>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</si>
  <si>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</si>
  <si>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</si>
  <si>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</si>
  <si>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</si>
  <si>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</si>
  <si>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</si>
  <si>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</si>
  <si>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</si>
  <si>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</si>
  <si>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</si>
  <si>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</si>
  <si>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</si>
  <si>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</si>
  <si>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</si>
  <si>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</si>
  <si>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</si>
  <si>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</si>
  <si>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</si>
  <si>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</si>
  <si>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</si>
  <si>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</si>
  <si>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</si>
  <si>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</si>
  <si>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</si>
  <si>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</si>
  <si>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</si>
  <si>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</si>
  <si>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</si>
  <si>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</si>
  <si>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</si>
  <si>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</si>
  <si>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</si>
  <si>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</si>
  <si>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</si>
  <si>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</si>
  <si>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</si>
  <si>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</si>
  <si>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</si>
  <si>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</si>
  <si>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</si>
  <si>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</si>
  <si>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</si>
  <si>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</si>
  <si>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</si>
  <si>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</si>
  <si>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</si>
  <si>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</si>
  <si>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</si>
  <si>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</si>
  <si>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</si>
  <si>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</si>
  <si>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</si>
  <si>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</si>
  <si>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</si>
  <si>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</si>
  <si>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</si>
  <si>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</si>
  <si>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</si>
  <si>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</si>
  <si>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</si>
  <si>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</si>
  <si>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</si>
  <si>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</si>
  <si>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</si>
  <si>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</si>
  <si>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</si>
  <si>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</si>
  <si>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</si>
  <si>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</si>
  <si>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</si>
  <si>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</si>
  <si>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</si>
  <si>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</si>
  <si>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</si>
  <si>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</si>
  <si>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</si>
  <si>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</si>
  <si>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</si>
  <si>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</si>
  <si>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</si>
  <si>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</si>
  <si>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</si>
  <si>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</si>
  <si>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</si>
  <si>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</si>
  <si>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</si>
  <si>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</si>
  <si>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</si>
  <si>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</si>
  <si>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</si>
  <si>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</si>
  <si>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</si>
  <si>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</si>
  <si>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</si>
  <si>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</si>
  <si>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</si>
  <si>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</si>
  <si>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</si>
  <si>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</si>
  <si>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</si>
  <si>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</si>
  <si>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</si>
  <si>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</si>
  <si>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</si>
  <si>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</si>
  <si>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</si>
  <si>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</si>
  <si>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</si>
  <si>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</si>
  <si>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</si>
  <si>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</si>
  <si>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</si>
  <si>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</si>
  <si>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</si>
  <si>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</si>
  <si>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</si>
  <si>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</si>
  <si>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</si>
  <si>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</si>
  <si>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</si>
  <si>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</si>
  <si>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</si>
  <si>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</si>
  <si>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</si>
  <si>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</si>
  <si>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</si>
  <si>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</si>
  <si>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</si>
  <si>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</si>
  <si>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</si>
  <si>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</si>
  <si>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</si>
  <si>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</si>
  <si>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</si>
  <si>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</si>
  <si>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</si>
  <si>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</si>
  <si>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</si>
  <si>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</si>
  <si>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</si>
  <si>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</si>
  <si>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</si>
  <si>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</si>
  <si>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</si>
  <si>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</si>
  <si>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</si>
  <si>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</si>
  <si>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</si>
  <si>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</si>
  <si>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</si>
  <si>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</si>
  <si>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</si>
  <si>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</si>
  <si>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</si>
  <si>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</si>
  <si>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</si>
  <si>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</si>
  <si>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</si>
  <si>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</si>
  <si>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</si>
  <si>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</si>
  <si>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</si>
  <si>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</si>
  <si>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</si>
  <si>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</si>
  <si>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</si>
  <si>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</si>
  <si>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</si>
  <si>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</si>
  <si>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</si>
  <si>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</si>
  <si>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</si>
  <si>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</si>
  <si>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</si>
  <si>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</si>
  <si>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</si>
  <si>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</si>
  <si>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</si>
  <si>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</si>
  <si>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</si>
  <si>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</si>
  <si>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</si>
  <si>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</si>
  <si>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</si>
  <si>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</si>
  <si>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</si>
  <si>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</si>
  <si>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</si>
  <si>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</si>
  <si>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</si>
  <si>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</si>
  <si>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</si>
  <si>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</si>
  <si>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</si>
  <si>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</si>
  <si>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</si>
  <si>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</si>
  <si>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</si>
  <si>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</si>
  <si>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</si>
  <si>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</si>
  <si>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</si>
  <si>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</si>
  <si>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</si>
  <si>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</si>
  <si>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</si>
  <si>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</si>
  <si>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</si>
  <si>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</si>
  <si>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</si>
  <si>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</si>
  <si>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</si>
  <si>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</si>
  <si>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</si>
  <si>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</si>
  <si>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</si>
  <si>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</si>
  <si>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</si>
  <si>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</si>
  <si>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</si>
  <si>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</si>
  <si>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</si>
  <si>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</si>
  <si>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</si>
  <si>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</si>
  <si>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</si>
  <si>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</si>
  <si>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</si>
  <si>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</si>
  <si>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</si>
  <si>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</si>
  <si>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</si>
  <si>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</si>
  <si>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</si>
  <si>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</si>
  <si>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</si>
  <si>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</si>
  <si>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</si>
  <si>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</si>
  <si>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</si>
  <si>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</si>
  <si>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</si>
  <si>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</si>
  <si>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</si>
  <si>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</si>
  <si>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</si>
  <si>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</si>
  <si>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</si>
  <si>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</si>
  <si>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</si>
  <si>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</si>
  <si>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</si>
  <si>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</si>
  <si>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</si>
  <si>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</si>
  <si>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</si>
  <si>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</si>
  <si>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</si>
  <si>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</si>
  <si>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</si>
  <si>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</si>
  <si>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</si>
  <si>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</si>
  <si>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</si>
  <si>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</si>
  <si>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</si>
  <si>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</si>
  <si>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</si>
  <si>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</si>
  <si>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</si>
  <si>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</si>
  <si>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</si>
  <si>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</si>
  <si>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</si>
  <si>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</si>
  <si>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</si>
  <si>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</si>
  <si>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</si>
  <si>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</si>
  <si>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</si>
  <si>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</si>
  <si>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</si>
  <si>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</si>
  <si>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</si>
  <si>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</si>
  <si>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</si>
  <si>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</si>
  <si>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</si>
  <si>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</si>
  <si>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</si>
  <si>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</si>
  <si>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</si>
  <si>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</si>
  <si>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</si>
  <si>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</si>
  <si>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</si>
  <si>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</si>
  <si>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</si>
  <si>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</si>
  <si>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</si>
  <si>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</si>
  <si>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</si>
  <si>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</si>
  <si>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</si>
  <si>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</si>
  <si>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</si>
  <si>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</si>
  <si>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</si>
  <si>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</si>
  <si>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</si>
  <si>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</si>
  <si>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</si>
  <si>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</si>
  <si>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</si>
  <si>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</si>
  <si>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</si>
  <si>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</si>
  <si>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</si>
  <si>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</si>
  <si>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</si>
  <si>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</si>
  <si>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</si>
  <si>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</si>
  <si>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</si>
  <si>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</si>
  <si>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</si>
  <si>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</si>
  <si>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</si>
  <si>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</si>
  <si>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</si>
  <si>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</si>
  <si>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</si>
  <si>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</si>
  <si>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</si>
  <si>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</si>
  <si>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</si>
  <si>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</si>
  <si>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</si>
  <si>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</si>
  <si>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</si>
  <si>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</si>
  <si>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</si>
  <si>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</si>
  <si>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</si>
  <si>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</si>
  <si>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</si>
  <si>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</si>
  <si>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</si>
  <si>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</si>
  <si>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</si>
  <si>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</si>
  <si>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</si>
  <si>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</si>
  <si>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</si>
  <si>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</si>
  <si>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</si>
  <si>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</si>
  <si>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</si>
  <si>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</si>
  <si>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</si>
  <si>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</si>
  <si>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</si>
  <si>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</si>
  <si>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</si>
  <si>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</si>
  <si>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</si>
  <si>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</si>
  <si>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</si>
  <si>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</si>
  <si>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</si>
  <si>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</si>
  <si>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</si>
  <si>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</si>
  <si>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</si>
  <si>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</si>
  <si>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</si>
  <si>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</si>
  <si>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</si>
  <si>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</si>
  <si>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</si>
  <si>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</si>
  <si>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</si>
  <si>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</si>
  <si>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</si>
  <si>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</si>
  <si>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</si>
  <si>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</si>
  <si>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</si>
  <si>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</si>
  <si>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</si>
  <si>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</si>
  <si>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</si>
  <si>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</si>
  <si>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</si>
  <si>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</si>
  <si>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</si>
  <si>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</si>
  <si>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</si>
  <si>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</si>
  <si>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</si>
  <si>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</si>
  <si>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</si>
  <si>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</si>
  <si>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</si>
  <si>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</si>
  <si>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</si>
  <si>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</si>
  <si>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</si>
  <si>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</si>
  <si>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</si>
  <si>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</si>
  <si>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</si>
  <si>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</si>
  <si>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</si>
  <si>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</si>
  <si>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</si>
  <si>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</si>
  <si>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</si>
  <si>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</si>
  <si>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</si>
  <si>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</si>
  <si>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</si>
  <si>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</si>
  <si>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</si>
  <si>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</si>
  <si>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</si>
  <si>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</si>
  <si>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</si>
  <si>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</si>
  <si>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</si>
  <si>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</si>
  <si>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</si>
  <si>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</si>
  <si>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</si>
  <si>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</si>
  <si>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</si>
  <si>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</si>
  <si>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</si>
  <si>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</si>
  <si>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</si>
  <si>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</si>
  <si>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</si>
  <si>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</si>
  <si>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</si>
  <si>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</si>
  <si>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</si>
  <si>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</si>
  <si>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</si>
  <si>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</si>
  <si>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</si>
  <si>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</si>
  <si>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</si>
  <si>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</si>
  <si>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</si>
  <si>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</si>
  <si>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</si>
  <si>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</si>
  <si>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</si>
  <si>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</si>
  <si>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</si>
  <si>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</si>
  <si>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</si>
  <si>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</si>
  <si>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</si>
  <si>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</si>
  <si>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</si>
  <si>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</si>
  <si>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</si>
  <si>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</si>
  <si>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</si>
  <si>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</si>
  <si>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</si>
  <si>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</si>
  <si>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</si>
  <si>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</si>
  <si>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</si>
  <si>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</si>
  <si>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</si>
  <si>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</si>
  <si>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</si>
  <si>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</si>
  <si>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</si>
  <si>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</si>
  <si>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</si>
  <si>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</si>
  <si>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</si>
  <si>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</si>
  <si>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</si>
  <si>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</si>
  <si>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</si>
  <si>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</si>
  <si>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</si>
  <si>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</si>
  <si>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</si>
  <si>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</si>
  <si>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</si>
  <si>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</si>
  <si>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</si>
  <si>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</si>
  <si>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</si>
  <si>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</si>
  <si>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</si>
  <si>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</si>
  <si>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</si>
  <si>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</si>
  <si>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</si>
  <si>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</si>
  <si>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</si>
  <si>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</si>
  <si>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</si>
  <si>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</si>
  <si>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</si>
  <si>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</si>
  <si>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</si>
  <si>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</si>
  <si>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</si>
  <si>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</si>
  <si>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</si>
  <si>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</si>
  <si>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</si>
  <si>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</si>
  <si>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</si>
  <si>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</si>
  <si>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</si>
  <si>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</si>
  <si>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</si>
  <si>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</si>
  <si>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</si>
  <si>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</si>
  <si>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</si>
  <si>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</si>
  <si>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</si>
  <si>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</si>
  <si>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</si>
  <si>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</si>
  <si>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</si>
  <si>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</si>
  <si>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</si>
  <si>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</si>
  <si>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</si>
  <si>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</si>
  <si>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</si>
  <si>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</si>
  <si>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</si>
  <si>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</si>
  <si>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</si>
  <si>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</si>
  <si>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</si>
  <si>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</si>
  <si>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</si>
  <si>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</si>
  <si>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</si>
  <si>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</si>
  <si>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</si>
  <si>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</si>
  <si>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</si>
  <si>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</si>
  <si>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</si>
  <si>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</si>
  <si>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</si>
  <si>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</si>
  <si>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</si>
  <si>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</si>
  <si>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</si>
  <si>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</si>
  <si>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</si>
  <si>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</si>
  <si>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</si>
  <si>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</si>
  <si>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</si>
  <si>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</si>
  <si>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</si>
  <si>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</si>
  <si>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</si>
  <si>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</si>
  <si>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</si>
  <si>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</si>
  <si>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</si>
  <si>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</si>
  <si>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</si>
  <si>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</si>
  <si>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</si>
  <si>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</si>
  <si>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</si>
  <si>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</si>
  <si>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</si>
  <si>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</si>
  <si>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</si>
  <si>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</si>
  <si>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</si>
  <si>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</si>
  <si>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</si>
  <si>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</si>
  <si>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</si>
  <si>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</si>
  <si>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</si>
  <si>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</si>
  <si>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</si>
  <si>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</si>
  <si>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</si>
  <si>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</si>
  <si>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</si>
  <si>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</si>
  <si>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</si>
  <si>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</si>
  <si>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</si>
  <si>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</si>
  <si>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</si>
  <si>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</si>
  <si>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</si>
  <si>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</si>
  <si>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</si>
  <si>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</si>
  <si>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</si>
  <si>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</si>
  <si>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</si>
  <si>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</si>
  <si>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</si>
  <si>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</si>
  <si>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</si>
  <si>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</si>
  <si>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</si>
  <si>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</si>
  <si>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</si>
  <si>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</si>
  <si>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</si>
  <si>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</si>
  <si>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</si>
  <si>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</si>
  <si>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</si>
  <si>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</si>
  <si>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</si>
  <si>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</si>
  <si>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</si>
  <si>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</si>
  <si>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</si>
  <si>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</si>
  <si>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</si>
  <si>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</si>
  <si>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</si>
  <si>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</si>
  <si>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</si>
  <si>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</si>
  <si>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</si>
  <si>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</si>
  <si>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</si>
  <si>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</si>
  <si>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</si>
  <si>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</si>
  <si>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</si>
  <si>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</si>
  <si>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</si>
  <si>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</si>
  <si>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</si>
  <si>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</si>
  <si>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</si>
  <si>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</si>
  <si>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</si>
  <si>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</si>
  <si>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</si>
  <si>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</si>
  <si>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</si>
  <si>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</si>
  <si>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</si>
  <si>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</si>
  <si>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</si>
  <si>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</si>
  <si>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</si>
  <si>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</si>
  <si>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</si>
  <si>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</si>
  <si>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</si>
  <si>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</si>
  <si>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</si>
  <si>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</si>
  <si>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</si>
  <si>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</si>
  <si>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</si>
  <si>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</si>
  <si>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</si>
  <si>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</si>
  <si>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</si>
  <si>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</si>
  <si>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</si>
  <si>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</si>
  <si>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</si>
  <si>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</si>
  <si>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</si>
  <si>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</si>
  <si>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</si>
  <si>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</si>
  <si>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</si>
  <si>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</si>
  <si>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</si>
  <si>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</si>
  <si>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</si>
  <si>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</si>
  <si>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</si>
  <si>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</si>
  <si>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</si>
  <si>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</si>
  <si>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</si>
  <si>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</si>
  <si>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</si>
  <si>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</si>
  <si>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</si>
  <si>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</si>
  <si>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</si>
  <si>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</si>
  <si>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</si>
  <si>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</si>
  <si>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</si>
  <si>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</si>
  <si>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</si>
  <si>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</si>
  <si>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</si>
  <si>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</si>
  <si>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</si>
  <si>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</si>
  <si>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</si>
  <si>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</si>
  <si>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</si>
  <si>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</si>
  <si>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</si>
  <si>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</si>
  <si>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</si>
  <si>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</si>
  <si>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</si>
  <si>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</si>
  <si>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</si>
  <si>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</si>
  <si>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</si>
  <si>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</si>
  <si>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</si>
  <si>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</si>
  <si>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</si>
  <si>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</si>
  <si>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</si>
  <si>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</si>
  <si>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</si>
  <si>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</si>
  <si>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</si>
  <si>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</si>
  <si>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</si>
  <si>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</si>
  <si>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</si>
  <si>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</si>
  <si>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</si>
  <si>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</si>
  <si>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</si>
  <si>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</si>
  <si>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</si>
  <si>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</si>
  <si>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</si>
  <si>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</si>
  <si>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</si>
  <si>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</si>
  <si>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</si>
  <si>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</si>
  <si>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</si>
  <si>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</si>
  <si>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</si>
  <si>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</si>
  <si>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</si>
  <si>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</si>
  <si>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</si>
  <si>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</si>
  <si>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</si>
  <si>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</si>
  <si>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</si>
  <si>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</si>
  <si>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</si>
  <si>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</si>
  <si>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</si>
  <si>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</si>
  <si>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</si>
  <si>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</si>
  <si>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</si>
  <si>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</si>
  <si>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</si>
  <si>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</si>
  <si>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</si>
  <si>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</si>
  <si>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</si>
  <si>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</si>
  <si>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</si>
  <si>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</si>
  <si>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</si>
  <si>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</si>
  <si>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</si>
  <si>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</si>
  <si>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</si>
  <si>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</si>
  <si>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</si>
  <si>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</si>
  <si>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</si>
  <si>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</si>
  <si>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</si>
  <si>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</si>
  <si>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</si>
  <si>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</si>
  <si>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</si>
  <si>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</si>
  <si>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</si>
  <si>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</si>
  <si>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</si>
  <si>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</si>
  <si>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</si>
  <si>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</si>
  <si>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</si>
  <si>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</si>
  <si>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</si>
  <si>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</si>
  <si>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</si>
  <si>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</si>
  <si>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</si>
  <si>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</si>
  <si>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</si>
  <si>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</si>
  <si>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</si>
  <si>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</si>
  <si>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</si>
  <si>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</si>
  <si>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</si>
  <si>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</si>
  <si>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</si>
  <si>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</si>
  <si>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</si>
  <si>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</si>
  <si>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</si>
  <si>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</si>
  <si>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</si>
  <si>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</si>
  <si>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</si>
  <si>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</si>
  <si>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</si>
  <si>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</si>
  <si>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</si>
  <si>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</si>
  <si>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</si>
  <si>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</si>
  <si>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</si>
  <si>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</si>
  <si>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</si>
  <si>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</si>
  <si>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</si>
  <si>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</si>
  <si>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</si>
  <si>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</si>
  <si>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</si>
  <si>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</si>
  <si>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</si>
  <si>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</si>
  <si>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</si>
  <si>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</si>
  <si>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</si>
  <si>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</si>
  <si>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</si>
  <si>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</si>
  <si>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</si>
  <si>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</si>
  <si>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</si>
  <si>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</si>
  <si>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</si>
  <si>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</si>
  <si>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</si>
  <si>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</si>
  <si>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</si>
  <si>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</si>
  <si>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</si>
  <si>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</si>
  <si>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</si>
  <si>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</si>
  <si>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</si>
  <si>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</si>
  <si>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</si>
  <si>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</si>
  <si>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</si>
  <si>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</si>
  <si>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</si>
  <si>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</si>
  <si>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</si>
  <si>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</si>
  <si>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</si>
  <si>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</si>
  <si>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</si>
  <si>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</si>
  <si>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</si>
  <si>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</si>
  <si>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</si>
  <si>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</si>
  <si>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</si>
  <si>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</si>
  <si>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</si>
  <si>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</si>
  <si>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</si>
  <si>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</si>
  <si>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</si>
  <si>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</si>
  <si>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</si>
  <si>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</si>
  <si>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</si>
  <si>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</si>
  <si>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</si>
  <si>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</si>
  <si>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</si>
  <si>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</si>
  <si>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</si>
  <si>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</si>
  <si>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</si>
  <si>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</si>
  <si>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</si>
  <si>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</si>
  <si>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</si>
  <si>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</si>
  <si>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</si>
  <si>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</si>
  <si>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</si>
  <si>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</si>
  <si>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</si>
  <si>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</si>
  <si>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</si>
  <si>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</si>
  <si>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</si>
  <si>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</si>
  <si>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</si>
  <si>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</si>
  <si>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</si>
  <si>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</si>
  <si>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</si>
  <si>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</si>
  <si>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</si>
  <si>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</si>
  <si>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</si>
  <si>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</si>
  <si>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</si>
  <si>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</si>
  <si>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</si>
  <si>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</si>
  <si>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</si>
  <si>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</si>
  <si>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</si>
  <si>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</si>
  <si>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</si>
  <si>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</si>
  <si>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</si>
  <si>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</si>
  <si>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</si>
  <si>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</si>
  <si>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</si>
  <si>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</si>
  <si>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</si>
  <si>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</si>
  <si>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</si>
  <si>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</si>
  <si>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</si>
  <si>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</si>
  <si>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</si>
  <si>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</si>
  <si>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</si>
  <si>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</si>
  <si>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</si>
  <si>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</si>
  <si>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</si>
  <si>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</si>
  <si>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</si>
  <si>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</si>
  <si>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</si>
  <si>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</si>
  <si>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</si>
  <si>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</si>
  <si>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</si>
  <si>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</si>
  <si>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</si>
  <si>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</si>
  <si>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</si>
  <si>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</si>
  <si>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</si>
  <si>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</si>
  <si>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</si>
  <si>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</si>
  <si>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</si>
  <si>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</si>
  <si>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</si>
  <si>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</si>
  <si>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</si>
  <si>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</si>
  <si>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</si>
  <si>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</si>
  <si>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</si>
  <si>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</si>
  <si>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</si>
  <si>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</si>
  <si>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</si>
  <si>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</si>
  <si>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</si>
  <si>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</si>
  <si>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</si>
  <si>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</si>
  <si>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</si>
  <si>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</si>
  <si>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</si>
  <si>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</si>
  <si>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</si>
  <si>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</si>
  <si>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</si>
  <si>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</si>
  <si>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</si>
  <si>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</si>
  <si>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</si>
  <si>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</si>
  <si>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</si>
  <si>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</si>
  <si>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</si>
  <si>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</si>
  <si>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</si>
  <si>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</si>
  <si>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</si>
  <si>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</si>
  <si>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</si>
  <si>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</si>
  <si>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</si>
  <si>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</si>
  <si>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</si>
  <si>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</si>
  <si>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</si>
  <si>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</si>
  <si>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</si>
  <si>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</si>
  <si>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</si>
  <si>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</si>
  <si>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</si>
  <si>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</si>
  <si>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</si>
  <si>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</si>
  <si>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</si>
  <si>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</si>
  <si>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</si>
  <si>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</si>
  <si>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</si>
  <si>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</si>
  <si>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</si>
  <si>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</si>
  <si>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</si>
  <si>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</si>
  <si>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</si>
  <si>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</si>
  <si>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</si>
  <si>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</si>
  <si>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</si>
  <si>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</si>
  <si>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</si>
  <si>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</si>
  <si>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</si>
  <si>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</si>
  <si>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</si>
  <si>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</si>
  <si>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</si>
  <si>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</si>
  <si>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</si>
  <si>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</si>
  <si>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</si>
  <si>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</si>
  <si>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</si>
  <si>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</si>
  <si>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</si>
  <si>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</si>
  <si>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</si>
  <si>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</si>
  <si>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</si>
  <si>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</si>
  <si>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</si>
  <si>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</si>
  <si>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</si>
  <si>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</si>
  <si>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</si>
  <si>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</si>
  <si>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</si>
  <si>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</si>
  <si>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</si>
  <si>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</si>
  <si>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</si>
  <si>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</si>
  <si>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</si>
  <si>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</si>
  <si>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</si>
  <si>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</si>
  <si>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</si>
  <si>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</si>
  <si>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</si>
  <si>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</si>
  <si>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</si>
  <si>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</si>
  <si>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</si>
  <si>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</si>
  <si>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</si>
  <si>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</si>
  <si>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</si>
  <si>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</si>
  <si>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</si>
  <si>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</si>
  <si>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</si>
  <si>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</si>
  <si>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</si>
  <si>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</si>
  <si>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</si>
  <si>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</si>
  <si>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</si>
  <si>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</si>
  <si>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</si>
  <si>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</si>
  <si>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</si>
  <si>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</si>
  <si>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</si>
  <si>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</si>
  <si>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</si>
  <si>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</si>
  <si>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</si>
  <si>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</si>
  <si>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</si>
  <si>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</si>
  <si>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</si>
  <si>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</si>
  <si>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</si>
  <si>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</si>
  <si>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</si>
  <si>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</si>
  <si>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</si>
  <si>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</si>
  <si>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</si>
  <si>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</si>
  <si>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</si>
  <si>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</si>
  <si>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</si>
  <si>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</si>
  <si>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</si>
  <si>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</si>
  <si>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</si>
  <si>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</si>
  <si>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</si>
  <si>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</si>
  <si>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</si>
  <si>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</si>
  <si>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</si>
  <si>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</si>
  <si>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</si>
  <si>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</si>
  <si>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</si>
  <si>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</si>
  <si>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</si>
  <si>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</si>
  <si>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</si>
  <si>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</si>
  <si>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</si>
  <si>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</si>
  <si>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</si>
  <si>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</si>
  <si>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</si>
  <si>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</si>
  <si>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</si>
  <si>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</si>
  <si>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</si>
  <si>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</si>
  <si>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</si>
  <si>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</si>
  <si>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</si>
  <si>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</si>
  <si>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</si>
  <si>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</si>
  <si>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</si>
  <si>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</si>
  <si>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</si>
  <si>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</si>
  <si>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</si>
  <si>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</si>
  <si>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</si>
  <si>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</si>
  <si>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</si>
  <si>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</si>
  <si>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</si>
  <si>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</si>
  <si>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</si>
  <si>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</si>
  <si>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</si>
  <si>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</si>
  <si>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</si>
  <si>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</si>
  <si>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</si>
  <si>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</si>
  <si>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</si>
  <si>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</si>
  <si>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</si>
  <si>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</si>
  <si>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</si>
  <si>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</si>
  <si>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</si>
  <si>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</si>
  <si>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</si>
  <si>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</si>
  <si>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</si>
  <si>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</si>
  <si>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</si>
  <si>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</si>
  <si>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</si>
  <si>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</si>
  <si>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</si>
  <si>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</si>
  <si>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</si>
  <si>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</si>
  <si>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</si>
  <si>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</si>
  <si>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</si>
  <si>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</si>
  <si>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</si>
  <si>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</si>
  <si>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</si>
  <si>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</si>
  <si>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</si>
  <si>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</si>
  <si>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</si>
  <si>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</si>
  <si>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</si>
  <si>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</si>
  <si>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</si>
  <si>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</si>
  <si>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</si>
  <si>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</si>
  <si>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</si>
  <si>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</si>
  <si>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</si>
  <si>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</si>
  <si>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</si>
  <si>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</si>
  <si>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</si>
  <si>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</si>
  <si>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</si>
  <si>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</si>
  <si>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</si>
  <si>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</si>
  <si>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</si>
  <si>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</si>
  <si>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</si>
  <si>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</si>
  <si>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</si>
  <si>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</si>
  <si>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</si>
  <si>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</si>
  <si>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</si>
  <si>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</si>
  <si>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</si>
  <si>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</si>
  <si>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</si>
  <si>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</si>
  <si>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</si>
  <si>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</si>
  <si>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</si>
  <si>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</si>
  <si>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</si>
  <si>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</si>
  <si>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</si>
  <si>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</si>
  <si>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</si>
  <si>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</si>
  <si>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</si>
  <si>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</si>
  <si>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</si>
  <si>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</si>
  <si>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</si>
  <si>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</si>
  <si>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</si>
  <si>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</si>
  <si>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</si>
  <si>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</si>
  <si>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</si>
  <si>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</si>
  <si>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</si>
  <si>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</si>
  <si>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</si>
  <si>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</si>
  <si>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</si>
  <si>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</si>
  <si>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</si>
  <si>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</si>
  <si>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</si>
  <si>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</si>
  <si>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</si>
  <si>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</si>
  <si>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</si>
  <si>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</si>
  <si>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</si>
  <si>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</si>
  <si>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</si>
  <si>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</si>
  <si>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</si>
  <si>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</si>
  <si>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</si>
  <si>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</si>
  <si>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</si>
  <si>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</si>
  <si>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</si>
  <si>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</si>
  <si>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</si>
  <si>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</si>
  <si>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</si>
  <si>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</si>
  <si>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</si>
  <si>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</si>
  <si>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</si>
  <si>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</si>
  <si>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</si>
  <si>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</si>
  <si>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</si>
  <si>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</si>
  <si>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</si>
  <si>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</si>
  <si>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</si>
  <si>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</si>
  <si>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</si>
  <si>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</si>
  <si>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</si>
  <si>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</si>
  <si>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</si>
  <si>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</si>
  <si>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</si>
  <si>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</si>
  <si>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</si>
  <si>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</si>
  <si>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</si>
  <si>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</si>
  <si>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</si>
  <si>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</si>
  <si>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</si>
  <si>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</si>
  <si>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</si>
  <si>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</si>
  <si>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</si>
  <si>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</si>
  <si>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</si>
  <si>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</si>
  <si>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</si>
  <si>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</si>
  <si>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</si>
  <si>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</si>
  <si>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</si>
  <si>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</si>
  <si>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</si>
  <si>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</si>
  <si>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</si>
  <si>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</si>
  <si>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</si>
  <si>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</si>
  <si>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</si>
  <si>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</si>
  <si>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</si>
  <si>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</si>
  <si>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</si>
  <si>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</si>
  <si>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</si>
  <si>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</si>
  <si>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</si>
  <si>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</si>
  <si>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</si>
  <si>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</si>
  <si>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</si>
  <si>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</si>
  <si>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</si>
  <si>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</si>
  <si>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</si>
  <si>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</si>
  <si>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</si>
  <si>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</si>
  <si>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</si>
  <si>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</si>
  <si>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</si>
  <si>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</si>
  <si>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</si>
  <si>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</si>
  <si>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</si>
  <si>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</si>
  <si>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</si>
  <si>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</si>
  <si>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</si>
  <si>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</si>
  <si>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</si>
  <si>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</si>
  <si>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</si>
  <si>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</si>
  <si>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</si>
  <si>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</si>
  <si>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</si>
  <si>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</si>
  <si>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</si>
  <si>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</si>
  <si>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</si>
  <si>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</si>
  <si>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</si>
  <si>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</si>
  <si>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</si>
  <si>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</si>
  <si>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</si>
  <si>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</si>
  <si>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</si>
  <si>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</si>
  <si>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</si>
  <si>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</si>
  <si>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</si>
  <si>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</si>
  <si>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</si>
  <si>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</si>
  <si>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</si>
  <si>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</si>
  <si>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</si>
  <si>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</si>
  <si>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</si>
  <si>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</si>
  <si>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</si>
  <si>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</si>
  <si>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</si>
  <si>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</si>
  <si>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</si>
  <si>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</si>
  <si>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</si>
  <si>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</si>
  <si>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</si>
  <si>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</si>
  <si>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</si>
  <si>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</si>
  <si>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</si>
  <si>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</si>
  <si>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</si>
  <si>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</si>
  <si>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</si>
  <si>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</si>
  <si>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</si>
  <si>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</si>
  <si>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</si>
  <si>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</si>
  <si>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</si>
  <si>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</si>
  <si>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</si>
  <si>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</si>
  <si>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</si>
  <si>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</si>
  <si>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</si>
  <si>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</si>
  <si>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</si>
  <si>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</si>
  <si>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</si>
  <si>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</si>
  <si>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</si>
  <si>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</si>
  <si>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</si>
  <si>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</si>
  <si>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</si>
  <si>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</si>
  <si>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</si>
  <si>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</si>
  <si>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</si>
  <si>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</si>
  <si>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</si>
  <si>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</si>
  <si>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</si>
  <si>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</si>
  <si>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</si>
  <si>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</si>
  <si>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</si>
  <si>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</si>
  <si>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</si>
  <si>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</si>
  <si>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</si>
  <si>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</si>
  <si>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</si>
  <si>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</si>
  <si>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</si>
  <si>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</si>
  <si>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</si>
  <si>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</si>
  <si>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</si>
  <si>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</si>
  <si>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</si>
  <si>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</si>
  <si>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</si>
  <si>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</si>
  <si>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</si>
  <si>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</si>
  <si>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</si>
  <si>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</si>
  <si>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</si>
  <si>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</si>
  <si>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</si>
  <si>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</si>
  <si>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</si>
  <si>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</si>
  <si>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</si>
  <si>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</si>
  <si>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</si>
  <si>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</si>
  <si>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</si>
  <si>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</si>
  <si>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</si>
  <si>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</si>
  <si>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</si>
  <si>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</si>
  <si>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</si>
  <si>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</si>
  <si>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</si>
  <si>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</si>
  <si>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</si>
  <si>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</si>
  <si>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</si>
  <si>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</si>
  <si>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</si>
  <si>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</si>
  <si>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</si>
  <si>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</si>
  <si>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</si>
  <si>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</si>
  <si>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</si>
  <si>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</si>
  <si>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</si>
  <si>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</si>
  <si>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</si>
  <si>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</si>
  <si>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</si>
  <si>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</si>
  <si>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</si>
  <si>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</si>
  <si>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</si>
  <si>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</si>
  <si>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</si>
  <si>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</si>
  <si>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</si>
  <si>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</si>
  <si>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</si>
  <si>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</si>
  <si>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</si>
  <si>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</si>
  <si>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</si>
  <si>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</si>
  <si>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</si>
  <si>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</si>
  <si>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</si>
  <si>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</si>
  <si>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</si>
  <si>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</si>
  <si>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</si>
  <si>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</si>
  <si>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</si>
  <si>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</si>
  <si>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</si>
  <si>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</si>
  <si>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</si>
  <si>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</si>
  <si>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</si>
  <si>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</si>
  <si>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</si>
  <si>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</si>
  <si>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</si>
  <si>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</si>
  <si>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</si>
  <si>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</si>
  <si>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</si>
  <si>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</si>
  <si>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</si>
  <si>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</si>
  <si>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</si>
  <si>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</si>
  <si>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</si>
  <si>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</si>
  <si>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</si>
  <si>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</si>
  <si>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</si>
  <si>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</si>
  <si>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</si>
  <si>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</si>
  <si>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</si>
  <si>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</si>
  <si>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</si>
  <si>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</si>
  <si>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</si>
  <si>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</si>
  <si>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</si>
  <si>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</si>
  <si>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</si>
  <si>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</si>
  <si>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</si>
  <si>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</si>
  <si>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</si>
  <si>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</si>
  <si>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</si>
  <si>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</si>
  <si>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</si>
  <si>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</si>
  <si>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</si>
  <si>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</si>
  <si>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</si>
  <si>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</si>
  <si>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</si>
  <si>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</si>
  <si>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</si>
  <si>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</si>
  <si>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</si>
  <si>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</si>
  <si>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</si>
  <si>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</si>
  <si>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</si>
  <si>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</si>
  <si>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</si>
  <si>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</si>
  <si>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</si>
  <si>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</si>
  <si>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</si>
  <si>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</si>
  <si>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</si>
  <si>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</si>
  <si>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</si>
  <si>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</si>
  <si>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</si>
  <si>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</si>
  <si>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</si>
  <si>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</si>
  <si>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</si>
  <si>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</si>
  <si>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</si>
  <si>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</si>
  <si>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</si>
  <si>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</si>
  <si>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</si>
  <si>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</si>
  <si>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</si>
  <si>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</si>
  <si>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</si>
  <si>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</si>
  <si>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</si>
  <si>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</si>
  <si>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</si>
  <si>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</si>
  <si>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</si>
  <si>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</si>
  <si>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</si>
  <si>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</si>
  <si>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</si>
  <si>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</si>
  <si>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</si>
  <si>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</si>
  <si>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</si>
  <si>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</si>
  <si>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</si>
  <si>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</si>
  <si>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</si>
  <si>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</si>
  <si>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</si>
  <si>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</si>
  <si>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</si>
  <si>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</si>
  <si>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</si>
  <si>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</si>
  <si>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</si>
  <si>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</si>
  <si>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</si>
  <si>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</si>
  <si>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</si>
  <si>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</si>
  <si>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</si>
  <si>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</si>
  <si>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</si>
  <si>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</si>
  <si>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</si>
  <si>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</si>
  <si>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</si>
  <si>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</si>
  <si>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</si>
  <si>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</si>
  <si>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</si>
  <si>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</si>
  <si>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</si>
  <si>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</si>
  <si>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</si>
  <si>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</si>
  <si>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</si>
  <si>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</si>
  <si>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</si>
  <si>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</si>
  <si>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</si>
  <si>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</si>
  <si>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</si>
  <si>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</si>
  <si>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</si>
  <si>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</si>
  <si>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</si>
  <si>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</si>
  <si>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</si>
  <si>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</si>
  <si>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</si>
  <si>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</si>
  <si>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</si>
  <si>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</si>
  <si>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</si>
  <si>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</si>
  <si>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</si>
  <si>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</si>
  <si>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</si>
  <si>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</si>
  <si>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</si>
  <si>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</si>
  <si>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</si>
  <si>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</si>
  <si>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</si>
  <si>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</si>
  <si>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</si>
  <si>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</si>
  <si>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</si>
  <si>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</si>
  <si>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</si>
  <si>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</si>
  <si>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</si>
  <si>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</si>
  <si>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</si>
  <si>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</si>
  <si>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</si>
  <si>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</si>
  <si>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</si>
  <si>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</si>
  <si>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</si>
  <si>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</si>
  <si>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</si>
  <si>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</si>
  <si>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</si>
  <si>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</si>
  <si>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</si>
  <si>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</si>
  <si>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</si>
  <si>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</si>
  <si>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</si>
  <si>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</si>
  <si>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</si>
  <si>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</si>
  <si>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</si>
  <si>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</si>
  <si>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</si>
  <si>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</si>
  <si>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</si>
  <si>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</si>
  <si>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</si>
  <si>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</si>
  <si>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</si>
  <si>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</si>
  <si>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</si>
  <si>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</si>
  <si>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</si>
  <si>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</si>
  <si>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</si>
  <si>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</si>
  <si>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</si>
  <si>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</si>
  <si>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</si>
  <si>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</si>
  <si>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</si>
  <si>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</si>
  <si>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</si>
  <si>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</si>
  <si>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</si>
  <si>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</si>
  <si>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</si>
  <si>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</si>
  <si>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</si>
  <si>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</si>
  <si>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</si>
  <si>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</si>
  <si>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</si>
  <si>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</si>
  <si>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</si>
  <si>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</si>
  <si>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</si>
  <si>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</si>
  <si>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</si>
  <si>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</si>
  <si>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</si>
  <si>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</si>
  <si>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</si>
  <si>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</si>
  <si>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</si>
  <si>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</si>
  <si>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</si>
  <si>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</si>
  <si>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</si>
  <si>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</si>
  <si>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</si>
  <si>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</si>
  <si>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</si>
  <si>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</si>
  <si>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</si>
  <si>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</si>
  <si>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</si>
  <si>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</si>
  <si>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</si>
  <si>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</si>
  <si>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</si>
  <si>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</si>
  <si>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</si>
  <si>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</si>
  <si>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</si>
  <si>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</si>
  <si>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</si>
  <si>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</si>
  <si>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</si>
  <si>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</si>
  <si>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</si>
  <si>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</si>
  <si>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</si>
  <si>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</si>
  <si>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</si>
  <si>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</si>
  <si>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</si>
  <si>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</si>
  <si>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</si>
  <si>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</si>
  <si>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</si>
  <si>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</si>
  <si>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</si>
  <si>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</si>
  <si>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</si>
  <si>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</si>
  <si>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</si>
  <si>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</si>
  <si>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</si>
  <si>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</si>
  <si>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</si>
  <si>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</si>
  <si>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</si>
  <si>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</si>
  <si>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</si>
  <si>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</si>
  <si>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</si>
  <si>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</si>
  <si>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</si>
  <si>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</si>
  <si>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</si>
  <si>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</si>
  <si>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</si>
  <si>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</si>
  <si>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</si>
  <si>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</si>
  <si>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</si>
  <si>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</si>
  <si>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</si>
  <si>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</si>
  <si>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</si>
  <si>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</si>
  <si>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</si>
  <si>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</si>
  <si>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</si>
  <si>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</si>
  <si>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</si>
  <si>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</si>
  <si>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</si>
  <si>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</si>
  <si>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</si>
  <si>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</si>
  <si>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</si>
  <si>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</si>
  <si>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</si>
  <si>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</si>
  <si>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</si>
  <si>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</si>
  <si>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</si>
  <si>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</si>
  <si>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</si>
  <si>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</si>
  <si>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</si>
  <si>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</si>
  <si>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</si>
  <si>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</si>
  <si>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</si>
  <si>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</si>
  <si>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</si>
  <si>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</si>
  <si>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</si>
  <si>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</si>
  <si>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</si>
  <si>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</si>
  <si>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</si>
  <si>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</si>
  <si>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</si>
  <si>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</si>
  <si>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</si>
  <si>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</si>
  <si>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</si>
  <si>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</si>
  <si>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</si>
  <si>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</si>
  <si>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</si>
  <si>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</si>
  <si>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</si>
  <si>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</si>
  <si>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</si>
  <si>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</si>
  <si>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</si>
  <si>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</si>
  <si>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</si>
  <si>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</si>
  <si>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</si>
  <si>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</si>
  <si>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</si>
  <si>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</si>
  <si>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</si>
  <si>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</si>
  <si>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</si>
  <si>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</si>
  <si>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</si>
  <si>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</si>
  <si>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</si>
  <si>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</si>
  <si>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</si>
  <si>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</si>
  <si>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</si>
  <si>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</si>
  <si>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</si>
  <si>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</si>
  <si>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</si>
  <si>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</si>
  <si>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</si>
  <si>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</si>
  <si>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</si>
  <si>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</si>
  <si>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</si>
  <si>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</si>
  <si>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</si>
  <si>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</si>
  <si>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</si>
  <si>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</si>
  <si>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</si>
  <si>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</si>
  <si>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</si>
  <si>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</si>
  <si>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</si>
  <si>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</si>
  <si>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</si>
  <si>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</si>
  <si>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</si>
  <si>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</si>
  <si>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</si>
  <si>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</si>
  <si>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</si>
  <si>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</si>
  <si>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</si>
  <si>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</si>
  <si>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</si>
  <si>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</si>
  <si>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</si>
  <si>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</si>
  <si>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</si>
  <si>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</si>
  <si>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</si>
  <si>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</si>
  <si>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</si>
  <si>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</si>
  <si>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</si>
  <si>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</si>
  <si>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</si>
  <si>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</si>
  <si>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</si>
  <si>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</si>
  <si>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</si>
  <si>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</si>
  <si>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</si>
  <si>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</si>
  <si>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</si>
  <si>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</si>
  <si>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</si>
  <si>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</si>
  <si>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</si>
  <si>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</si>
  <si>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</si>
  <si>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</si>
  <si>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</si>
  <si>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</si>
  <si>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</si>
  <si>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</si>
  <si>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</si>
  <si>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</si>
  <si>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</si>
  <si>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</si>
  <si>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</si>
  <si>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</si>
  <si>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</si>
  <si>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</si>
  <si>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</si>
  <si>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</si>
  <si>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</si>
  <si>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</si>
  <si>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</si>
  <si>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</si>
  <si>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</si>
  <si>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</si>
  <si>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</si>
  <si>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</si>
  <si>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</si>
  <si>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</si>
  <si>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</si>
  <si>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</si>
  <si>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</si>
  <si>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</si>
  <si>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</si>
  <si>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</si>
  <si>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</si>
  <si>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</si>
  <si>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</si>
  <si>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</si>
  <si>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</si>
  <si>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</si>
  <si>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</si>
  <si>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</si>
  <si>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</si>
  <si>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</si>
  <si>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</si>
  <si>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</si>
  <si>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</si>
  <si>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</si>
  <si>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</si>
  <si>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</si>
  <si>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</si>
  <si>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</si>
  <si>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</si>
  <si>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</si>
  <si>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</si>
  <si>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</si>
  <si>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</si>
  <si>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</si>
  <si>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</si>
  <si>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</si>
  <si>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</si>
  <si>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</si>
  <si>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</si>
  <si>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</si>
  <si>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</si>
  <si>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</si>
  <si>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</si>
  <si>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</si>
  <si>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</si>
  <si>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</si>
  <si>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</si>
  <si>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</si>
  <si>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</si>
  <si>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</si>
  <si>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</si>
  <si>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</si>
  <si>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</si>
  <si>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</si>
  <si>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</si>
  <si>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</si>
  <si>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</si>
  <si>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</si>
  <si>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</si>
  <si>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</si>
  <si>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</si>
  <si>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</si>
  <si>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</si>
  <si>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</si>
  <si>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</si>
  <si>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</si>
  <si>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</si>
  <si>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</si>
  <si>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</si>
  <si>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</si>
  <si>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</si>
  <si>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</si>
  <si>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</si>
  <si>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</si>
  <si>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</si>
  <si>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</si>
  <si>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</si>
  <si>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</si>
  <si>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</si>
  <si>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</si>
  <si>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</si>
  <si>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</si>
  <si>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</si>
  <si>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</si>
  <si>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</si>
  <si>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</si>
  <si>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</si>
  <si>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</si>
  <si>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</si>
  <si>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</si>
  <si>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</si>
  <si>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</si>
  <si>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</si>
  <si>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</si>
  <si>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</si>
  <si>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</si>
  <si>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</si>
  <si>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</si>
  <si>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</si>
  <si>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</si>
  <si>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</si>
  <si>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</si>
  <si>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</si>
  <si>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</si>
  <si>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</si>
  <si>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</si>
  <si>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</si>
  <si>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</si>
  <si>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</si>
  <si>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</si>
  <si>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</si>
  <si>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</si>
  <si>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</si>
  <si>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</si>
  <si>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</si>
  <si>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</si>
  <si>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</si>
  <si>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</si>
  <si>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</si>
  <si>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</si>
  <si>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</si>
  <si>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</si>
  <si>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</si>
  <si>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</si>
  <si>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</si>
  <si>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</si>
  <si>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</si>
  <si>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</si>
  <si>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</si>
  <si>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</si>
  <si>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</si>
  <si>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</si>
  <si>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</si>
  <si>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</si>
  <si>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</si>
  <si>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</si>
  <si>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</si>
  <si>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</si>
  <si>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</si>
  <si>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</si>
  <si>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</si>
  <si>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</si>
  <si>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</si>
  <si>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</si>
  <si>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</si>
  <si>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</si>
  <si>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</si>
  <si>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</si>
  <si>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</si>
  <si>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</si>
  <si>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</si>
  <si>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</si>
  <si>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</si>
  <si>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</si>
  <si>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</si>
  <si>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</si>
  <si>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</si>
  <si>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</si>
  <si>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</si>
  <si>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</si>
  <si>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</si>
  <si>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</si>
  <si>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</si>
  <si>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</si>
  <si>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</si>
  <si>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</si>
  <si>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</si>
  <si>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</si>
  <si>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</si>
  <si>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</si>
  <si>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</si>
  <si>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</si>
  <si>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</si>
  <si>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</si>
  <si>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</si>
  <si>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</si>
  <si>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</si>
  <si>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</si>
  <si>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</si>
  <si>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</si>
  <si>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</si>
  <si>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</si>
  <si>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</si>
  <si>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</si>
  <si>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</si>
  <si>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</si>
  <si>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</si>
  <si>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</si>
  <si>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</si>
  <si>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</si>
  <si>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</si>
  <si>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</si>
  <si>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</si>
  <si>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</si>
  <si>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</si>
  <si>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</si>
  <si>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</si>
  <si>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</si>
  <si>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</si>
  <si>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</si>
  <si>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</si>
  <si>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</si>
  <si>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</si>
  <si>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</si>
  <si>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</si>
  <si>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</si>
  <si>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</si>
  <si>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</si>
  <si>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</si>
  <si>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</si>
  <si>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</si>
  <si>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</si>
  <si>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</si>
  <si>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</si>
  <si>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</si>
  <si>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</si>
  <si>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</si>
  <si>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</si>
  <si>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</si>
  <si>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</si>
  <si>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</si>
  <si>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</si>
  <si>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</si>
  <si>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</si>
  <si>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</si>
  <si>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</si>
  <si>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</si>
  <si>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</si>
  <si>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</si>
  <si>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</si>
  <si>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</si>
  <si>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</si>
  <si>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</si>
  <si>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</si>
  <si>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</si>
  <si>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</si>
  <si>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</si>
  <si>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</si>
  <si>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</si>
  <si>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</si>
  <si>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</si>
  <si>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</si>
  <si>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</si>
  <si>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</si>
  <si>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</si>
  <si>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</si>
  <si>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</si>
  <si>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</si>
  <si>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</si>
  <si>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</si>
  <si>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</si>
  <si>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</si>
  <si>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</si>
  <si>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</si>
  <si>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</si>
  <si>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</si>
  <si>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</si>
  <si>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</si>
  <si>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</si>
  <si>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</si>
  <si>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</si>
  <si>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</si>
  <si>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</si>
  <si>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</si>
  <si>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</si>
  <si>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</si>
  <si>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</si>
  <si>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</si>
  <si>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</si>
  <si>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</si>
  <si>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</si>
  <si>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</si>
  <si>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</si>
  <si>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</si>
  <si>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</si>
  <si>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</si>
  <si>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</si>
  <si>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</si>
  <si>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</si>
  <si>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</si>
  <si>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</si>
  <si>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</si>
  <si>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</si>
  <si>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</si>
  <si>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</si>
  <si>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</si>
  <si>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</si>
  <si>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</si>
  <si>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</si>
  <si>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</si>
  <si>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</si>
  <si>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</si>
  <si>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</si>
  <si>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</si>
  <si>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</si>
  <si>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</si>
  <si>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</si>
  <si>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</si>
  <si>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</si>
  <si>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</si>
  <si>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</si>
  <si>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</si>
  <si>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</si>
  <si>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</si>
  <si>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</si>
  <si>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</si>
  <si>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</si>
  <si>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</si>
  <si>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</si>
  <si>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</si>
  <si>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</si>
  <si>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</si>
  <si>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</si>
  <si>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</si>
  <si>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</si>
  <si>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</si>
  <si>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</si>
  <si>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</si>
  <si>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</si>
  <si>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</si>
  <si>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</si>
  <si>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</si>
  <si>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</si>
  <si>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</si>
  <si>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</si>
  <si>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</si>
  <si>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</si>
  <si>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</si>
  <si>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</si>
  <si>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</si>
  <si>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</si>
  <si>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</si>
  <si>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</si>
  <si>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</si>
  <si>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</si>
  <si>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</si>
  <si>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</si>
  <si>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</si>
  <si>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</si>
  <si>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</si>
  <si>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</si>
  <si>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</si>
  <si>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</si>
  <si>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</si>
  <si>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</si>
  <si>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</si>
  <si>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</si>
  <si>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</si>
  <si>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</si>
  <si>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</si>
  <si>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</si>
  <si>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</si>
  <si>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</si>
  <si>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</si>
  <si>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</si>
  <si>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</si>
  <si>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</si>
  <si>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</si>
  <si>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</si>
  <si>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</si>
  <si>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</si>
  <si>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</si>
  <si>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</si>
  <si>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</si>
  <si>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</si>
  <si>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</si>
  <si>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</si>
  <si>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</si>
  <si>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</si>
  <si>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</si>
  <si>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</si>
  <si>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</si>
  <si>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</si>
  <si>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</si>
  <si>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</si>
  <si>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</si>
  <si>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</si>
  <si>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</si>
  <si>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</si>
  <si>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</si>
  <si>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</si>
  <si>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</si>
  <si>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</si>
  <si>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</si>
  <si>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</si>
  <si>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</si>
  <si>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</si>
  <si>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</si>
  <si>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</si>
  <si>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</si>
  <si>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</si>
  <si>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</si>
  <si>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</si>
  <si>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</si>
  <si>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</si>
  <si>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</si>
  <si>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</si>
  <si>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</si>
  <si>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</si>
  <si>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</si>
  <si>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</si>
  <si>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</si>
  <si>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</si>
  <si>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</si>
  <si>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</si>
  <si>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</si>
  <si>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</si>
  <si>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</si>
  <si>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</si>
  <si>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</si>
  <si>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</si>
  <si>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</si>
  <si>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</si>
  <si>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</si>
  <si>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</si>
  <si>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</si>
  <si>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</si>
  <si>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</si>
  <si>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</si>
  <si>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</si>
  <si>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</si>
  <si>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</si>
  <si>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</si>
  <si>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</si>
  <si>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</si>
  <si>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</si>
  <si>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</si>
  <si>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</si>
  <si>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</si>
  <si>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</si>
  <si>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</si>
  <si>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</si>
  <si>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</si>
  <si>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</si>
  <si>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</si>
  <si>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</si>
  <si>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</si>
  <si>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</si>
  <si>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</si>
  <si>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</si>
  <si>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</si>
  <si>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</si>
  <si>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</si>
  <si>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</si>
  <si>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</si>
  <si>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</si>
  <si>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</si>
  <si>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</si>
  <si>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</si>
  <si>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</si>
  <si>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</si>
  <si>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</si>
  <si>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</si>
  <si>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</si>
  <si>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</si>
  <si>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</si>
  <si>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</si>
  <si>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</si>
  <si>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</si>
  <si>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</si>
  <si>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</si>
  <si>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</si>
  <si>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</si>
  <si>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</si>
  <si>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</si>
  <si>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</si>
  <si>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</si>
  <si>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</si>
  <si>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</si>
  <si>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</si>
  <si>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</si>
  <si>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</si>
  <si>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</si>
  <si>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</si>
  <si>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</si>
  <si>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</si>
  <si>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</si>
  <si>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</si>
  <si>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</si>
  <si>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</si>
  <si>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</si>
  <si>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</si>
  <si>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</si>
  <si>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</si>
  <si>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</si>
  <si>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</si>
  <si>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</si>
  <si>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</si>
  <si>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</si>
  <si>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</si>
  <si>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</si>
  <si>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</si>
  <si>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</si>
  <si>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</si>
  <si>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</si>
  <si>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</si>
  <si>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</si>
  <si>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</si>
  <si>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</si>
  <si>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</si>
  <si>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</si>
  <si>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</si>
  <si>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</si>
  <si>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</si>
  <si>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</si>
  <si>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</si>
  <si>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</si>
  <si>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</si>
  <si>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</si>
  <si>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</si>
  <si>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</si>
  <si>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</si>
  <si>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</si>
  <si>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</si>
  <si>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</si>
  <si>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</si>
  <si>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</si>
  <si>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</si>
  <si>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</si>
  <si>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</si>
  <si>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</si>
  <si>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</si>
  <si>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</si>
  <si>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</si>
  <si>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</si>
  <si>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</si>
  <si>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</si>
  <si>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</si>
  <si>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</si>
  <si>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</si>
  <si>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</si>
  <si>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</si>
  <si>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</si>
  <si>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</si>
  <si>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</si>
  <si>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</si>
  <si>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</si>
  <si>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</si>
  <si>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</si>
  <si>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</si>
  <si>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</si>
  <si>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</si>
  <si>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</si>
  <si>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</si>
  <si>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</si>
  <si>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</si>
  <si>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</si>
  <si>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</si>
  <si>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</si>
  <si>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</si>
  <si>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</si>
  <si>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</si>
  <si>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</si>
  <si>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</si>
  <si>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</si>
  <si>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</si>
  <si>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</si>
  <si>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</si>
  <si>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</si>
  <si>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</si>
  <si>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</si>
  <si>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</si>
  <si>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</si>
  <si>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</si>
  <si>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</si>
  <si>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</si>
  <si>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</si>
  <si>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</si>
  <si>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</si>
  <si>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</si>
  <si>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</si>
  <si>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</si>
  <si>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</si>
  <si>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</si>
  <si>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</si>
  <si>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</si>
  <si>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</si>
  <si>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</si>
  <si>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</si>
  <si>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</si>
  <si>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</si>
  <si>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</si>
  <si>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</si>
  <si>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</si>
  <si>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</si>
  <si>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</si>
  <si>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</si>
  <si>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</si>
  <si>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</si>
  <si>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</si>
  <si>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</si>
  <si>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</si>
  <si>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</si>
  <si>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</si>
  <si>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</si>
  <si>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</si>
  <si>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</si>
  <si>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</si>
  <si>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</si>
  <si>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</si>
  <si>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</si>
  <si>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</si>
  <si>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</si>
  <si>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</si>
  <si>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</si>
  <si>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</si>
  <si>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</si>
  <si>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</si>
  <si>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</si>
  <si>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</si>
  <si>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</si>
  <si>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</si>
  <si>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</si>
  <si>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</si>
  <si>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</si>
  <si>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</si>
  <si>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</si>
  <si>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</si>
  <si>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</si>
  <si>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</si>
  <si>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</si>
  <si>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</si>
  <si>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</si>
  <si>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</si>
  <si>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</si>
  <si>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</si>
  <si>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</si>
  <si>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</si>
  <si>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</si>
  <si>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</si>
  <si>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</si>
  <si>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</si>
  <si>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</si>
  <si>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</si>
  <si>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</si>
  <si>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</si>
  <si>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</si>
  <si>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</si>
  <si>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</si>
  <si>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</si>
  <si>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</si>
  <si>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</si>
  <si>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</si>
  <si>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</si>
  <si>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</si>
  <si>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</si>
  <si>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</si>
  <si>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</si>
  <si>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</si>
  <si>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</si>
  <si>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</si>
  <si>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</si>
  <si>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</si>
  <si>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</si>
  <si>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</si>
  <si>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</si>
  <si>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</si>
  <si>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</si>
  <si>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</si>
  <si>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</si>
  <si>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</si>
  <si>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</si>
  <si>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</si>
  <si>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</si>
  <si>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</si>
  <si>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</si>
  <si>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</si>
  <si>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</si>
  <si>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</si>
  <si>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</si>
  <si>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</si>
  <si>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</si>
  <si>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</si>
  <si>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</si>
  <si>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</si>
  <si>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</si>
  <si>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</si>
  <si>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</si>
  <si>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</si>
  <si>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</si>
  <si>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</si>
  <si>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</si>
  <si>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</si>
  <si>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</si>
  <si>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</si>
  <si>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</si>
  <si>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</si>
  <si>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</si>
  <si>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</si>
  <si>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</si>
  <si>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</si>
  <si>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</si>
  <si>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</si>
  <si>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</si>
  <si>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</si>
  <si>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</si>
  <si>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</si>
  <si>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</si>
  <si>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</si>
  <si>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</si>
  <si>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</si>
  <si>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</si>
  <si>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</si>
  <si>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</si>
  <si>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</si>
  <si>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</si>
  <si>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</si>
  <si>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</si>
  <si>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</si>
  <si>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</si>
  <si>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</si>
  <si>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</si>
  <si>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</si>
  <si>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</si>
  <si>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</si>
  <si>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</si>
  <si>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</si>
  <si>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</si>
  <si>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</si>
  <si>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</si>
  <si>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</si>
  <si>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</si>
  <si>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</si>
  <si>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</si>
  <si>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</si>
  <si>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</si>
  <si>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</si>
  <si>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</si>
  <si>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</si>
  <si>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</si>
  <si>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</si>
  <si>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</si>
  <si>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</si>
  <si>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</si>
  <si>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</si>
  <si>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</si>
  <si>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</si>
  <si>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</si>
  <si>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</si>
  <si>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</si>
  <si>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</si>
  <si>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</si>
  <si>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</si>
  <si>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</si>
  <si>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</si>
  <si>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</si>
  <si>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</si>
  <si>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</si>
  <si>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</si>
  <si>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</si>
  <si>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</si>
  <si>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</si>
  <si>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</si>
  <si>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</si>
  <si>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</si>
  <si>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</si>
  <si>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</si>
  <si>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</si>
  <si>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</si>
  <si>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</si>
  <si>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</si>
  <si>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</si>
  <si>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</si>
  <si>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</si>
  <si>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</si>
  <si>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</si>
  <si>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</si>
  <si>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</si>
  <si>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</si>
  <si>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</si>
  <si>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</si>
  <si>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</si>
  <si>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</si>
  <si>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</si>
  <si>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</si>
  <si>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</si>
  <si>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</si>
  <si>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</si>
  <si>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</si>
  <si>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</si>
  <si>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</si>
  <si>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</si>
  <si>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</si>
  <si>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</si>
  <si>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</si>
  <si>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</si>
  <si>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</si>
  <si>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</si>
  <si>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</si>
  <si>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</si>
  <si>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</si>
  <si>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</si>
  <si>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</si>
  <si>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</si>
  <si>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</si>
  <si>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</si>
  <si>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</si>
  <si>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</si>
  <si>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</si>
  <si>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</si>
  <si>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</si>
  <si>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</si>
  <si>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</si>
  <si>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</si>
  <si>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</si>
  <si>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</si>
  <si>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</si>
  <si>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</si>
  <si>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</si>
  <si>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</si>
  <si>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</si>
  <si>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</si>
  <si>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</si>
  <si>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</si>
  <si>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</si>
  <si>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</si>
  <si>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</si>
  <si>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</si>
  <si>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</si>
  <si>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</si>
  <si>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</si>
  <si>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</si>
  <si>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</si>
  <si>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</si>
  <si>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</si>
  <si>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</si>
  <si>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</si>
  <si>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</si>
  <si>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</si>
  <si>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</si>
  <si>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</si>
  <si>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</si>
  <si>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</si>
  <si>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</si>
  <si>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</si>
  <si>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</si>
  <si>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</si>
  <si>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</si>
  <si>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</si>
  <si>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</si>
  <si>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</si>
  <si>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</si>
  <si>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</si>
  <si>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</si>
  <si>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</si>
  <si>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</si>
  <si>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</si>
  <si>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</si>
  <si>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</si>
  <si>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</si>
  <si>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</si>
  <si>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</si>
  <si>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</si>
  <si>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</si>
  <si>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</si>
  <si>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</si>
  <si>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</si>
  <si>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</si>
  <si>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</si>
  <si>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</si>
  <si>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</si>
  <si>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</si>
  <si>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</si>
  <si>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</si>
  <si>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</si>
  <si>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</si>
  <si>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</si>
  <si>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</si>
  <si>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</si>
  <si>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</si>
  <si>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</si>
  <si>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</si>
  <si>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</si>
  <si>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</si>
  <si>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</si>
  <si>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</si>
  <si>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</si>
  <si>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</si>
  <si>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</si>
  <si>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</si>
  <si>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</si>
  <si>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</si>
  <si>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</si>
  <si>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</si>
  <si>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</si>
  <si>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</si>
  <si>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</si>
  <si>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</si>
  <si>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</si>
  <si>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</si>
  <si>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</si>
  <si>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</si>
  <si>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</si>
  <si>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</si>
  <si>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</si>
  <si>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</si>
  <si>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</si>
  <si>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</si>
  <si>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</si>
  <si>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</si>
  <si>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</si>
  <si>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</si>
  <si>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</si>
  <si>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</si>
  <si>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</si>
  <si>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</si>
  <si>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</si>
  <si>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</si>
  <si>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</si>
  <si>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</si>
  <si>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</si>
  <si>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</si>
  <si>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</si>
  <si>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</si>
  <si>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</si>
  <si>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</si>
  <si>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</si>
  <si>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</si>
  <si>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</si>
  <si>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</si>
  <si>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</si>
  <si>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</si>
  <si>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</si>
  <si>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</si>
  <si>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</si>
  <si>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</si>
  <si>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</si>
  <si>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</si>
  <si>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</si>
  <si>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</si>
  <si>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</si>
  <si>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</si>
  <si>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</si>
  <si>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</si>
  <si>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</si>
  <si>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</si>
  <si>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</si>
  <si>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</si>
  <si>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</si>
  <si>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</si>
  <si>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</si>
  <si>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</si>
  <si>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</si>
  <si>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</si>
  <si>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</si>
  <si>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</si>
  <si>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</si>
  <si>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</si>
  <si>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</si>
  <si>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</si>
  <si>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</si>
  <si>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</si>
  <si>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</si>
  <si>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</si>
  <si>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</si>
  <si>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</si>
  <si>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</si>
  <si>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</si>
  <si>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</si>
  <si>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</si>
  <si>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</si>
  <si>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</si>
  <si>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</si>
  <si>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</si>
  <si>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</si>
  <si>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</si>
  <si>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</si>
  <si>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</si>
  <si>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</si>
  <si>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</si>
  <si>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</si>
  <si>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</si>
  <si>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</si>
  <si>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</si>
  <si>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</si>
  <si>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</si>
  <si>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</si>
  <si>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</si>
  <si>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</si>
  <si>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</si>
  <si>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</si>
  <si>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</si>
  <si>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</si>
  <si>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</si>
  <si>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</si>
  <si>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</si>
  <si>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</si>
  <si>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</si>
  <si>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</si>
  <si>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</si>
  <si>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</si>
  <si>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</si>
  <si>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</si>
  <si>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</si>
  <si>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</si>
  <si>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</si>
  <si>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</si>
  <si>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</si>
  <si>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</si>
  <si>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</si>
  <si>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</si>
  <si>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</si>
  <si>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</si>
  <si>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</si>
  <si>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</si>
  <si>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</si>
  <si>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</si>
  <si>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</si>
  <si>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</si>
  <si>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</si>
  <si>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</si>
  <si>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</si>
  <si>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</si>
  <si>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</si>
  <si>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</si>
  <si>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</si>
  <si>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</si>
  <si>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</si>
  <si>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</si>
  <si>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</si>
  <si>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</si>
  <si>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</si>
  <si>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</si>
  <si>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</si>
  <si>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</si>
  <si>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</si>
  <si>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</si>
  <si>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</si>
  <si>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</si>
  <si>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</si>
  <si>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</si>
  <si>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</si>
  <si>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</si>
  <si>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</si>
  <si>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</si>
  <si>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</si>
  <si>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</si>
  <si>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</si>
  <si>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</si>
  <si>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</si>
  <si>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</si>
  <si>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</si>
  <si>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</si>
  <si>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</si>
  <si>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</si>
  <si>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</si>
  <si>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</si>
  <si>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</si>
  <si>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</si>
  <si>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</si>
  <si>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</si>
  <si>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</si>
  <si>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</si>
  <si>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</si>
  <si>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</si>
  <si>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</si>
  <si>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</si>
  <si>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</si>
  <si>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</si>
  <si>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</si>
  <si>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</si>
  <si>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</si>
  <si>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</si>
  <si>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</si>
  <si>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</si>
  <si>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</si>
  <si>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</si>
  <si>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</si>
  <si>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</si>
  <si>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</si>
  <si>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</si>
  <si>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</si>
  <si>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</si>
  <si>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</si>
  <si>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</si>
  <si>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</si>
  <si>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</si>
  <si>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</si>
  <si>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</si>
  <si>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</si>
  <si>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</si>
  <si>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</si>
  <si>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</si>
  <si>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</si>
  <si>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</si>
  <si>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</si>
  <si>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</si>
  <si>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</si>
  <si>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</si>
  <si>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</si>
  <si>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</si>
  <si>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</si>
  <si>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</si>
  <si>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</si>
  <si>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</si>
  <si>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</si>
  <si>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</si>
  <si>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</si>
  <si>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</si>
  <si>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</si>
  <si>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</si>
  <si>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</si>
  <si>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</si>
  <si>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</si>
  <si>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</si>
  <si>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</si>
  <si>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</si>
  <si>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</si>
  <si>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</si>
  <si>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</si>
  <si>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</si>
  <si>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</si>
  <si>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</si>
  <si>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</si>
  <si>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</si>
  <si>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</si>
  <si>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</si>
  <si>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</si>
  <si>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</si>
  <si>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</si>
  <si>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</si>
  <si>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</si>
  <si>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</si>
  <si>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</si>
  <si>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</si>
  <si>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</si>
  <si>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</si>
  <si>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</si>
  <si>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</si>
  <si>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</si>
  <si>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</si>
  <si>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</si>
  <si>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</si>
  <si>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</si>
  <si>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</si>
  <si>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</si>
  <si>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</si>
  <si>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</si>
  <si>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</si>
  <si>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</si>
  <si>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</si>
  <si>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</si>
  <si>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</si>
  <si>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</si>
  <si>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</si>
  <si>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</si>
  <si>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</si>
  <si>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</si>
  <si>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</si>
  <si>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</si>
  <si>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</si>
  <si>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</si>
  <si>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</si>
  <si>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</si>
  <si>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</si>
  <si>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</si>
  <si>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</si>
  <si>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</si>
  <si>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</si>
  <si>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</si>
  <si>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</si>
  <si>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</si>
  <si>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</si>
  <si>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</si>
  <si>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</si>
  <si>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</si>
  <si>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</si>
  <si>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</si>
  <si>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</si>
  <si>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</si>
  <si>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</si>
  <si>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</si>
  <si>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</si>
  <si>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</si>
  <si>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</si>
  <si>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</si>
  <si>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</si>
  <si>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</si>
  <si>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</si>
  <si>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</si>
  <si>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</si>
  <si>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</si>
  <si>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</si>
  <si>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</si>
  <si>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</si>
  <si>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</si>
  <si>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</si>
  <si>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</si>
  <si>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</si>
  <si>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</si>
  <si>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</si>
  <si>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</si>
  <si>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</si>
  <si>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</si>
  <si>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</si>
  <si>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</si>
  <si>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</si>
  <si>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</si>
  <si>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</si>
  <si>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</si>
  <si>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</si>
  <si>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</si>
  <si>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</si>
  <si>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</si>
  <si>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</si>
  <si>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</si>
  <si>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</si>
  <si>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</si>
  <si>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</si>
  <si>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</si>
  <si>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</si>
  <si>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</si>
  <si>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</si>
  <si>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</si>
  <si>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</si>
  <si>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</si>
  <si>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</si>
  <si>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</si>
  <si>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</si>
  <si>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</si>
  <si>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</si>
  <si>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</si>
  <si>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</si>
  <si>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</si>
  <si>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</si>
  <si>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</si>
  <si>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</si>
  <si>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</si>
  <si>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</si>
  <si>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</si>
  <si>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</si>
  <si>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</si>
  <si>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</si>
  <si>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</si>
  <si>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</si>
  <si>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</si>
  <si>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</si>
  <si>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</si>
  <si>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</si>
  <si>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</si>
  <si>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</si>
  <si>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</si>
  <si>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</si>
  <si>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</si>
  <si>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</si>
  <si>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</si>
  <si>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</si>
  <si>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</si>
  <si>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</si>
  <si>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</si>
  <si>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</si>
  <si>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</si>
  <si>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</si>
  <si>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</si>
  <si>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</si>
  <si>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</si>
  <si>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</si>
  <si>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</si>
  <si>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</si>
  <si>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</si>
  <si>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</si>
  <si>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</si>
  <si>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</si>
  <si>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</si>
  <si>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</si>
  <si>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</si>
  <si>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</si>
  <si>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</si>
  <si>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</si>
  <si>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</si>
  <si>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</si>
  <si>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</si>
  <si>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</si>
  <si>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</si>
  <si>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</si>
  <si>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</si>
  <si>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</si>
  <si>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</si>
  <si>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</si>
  <si>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</si>
  <si>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</si>
  <si>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</si>
  <si>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</si>
  <si>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</si>
  <si>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</si>
  <si>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</si>
  <si>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</si>
  <si>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</si>
  <si>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</si>
  <si>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</si>
  <si>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</si>
  <si>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</si>
  <si>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</si>
  <si>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</si>
  <si>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</si>
  <si>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</si>
  <si>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</si>
  <si>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</si>
  <si>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</si>
  <si>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</si>
  <si>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</si>
  <si>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</si>
  <si>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</si>
  <si>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</si>
  <si>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</si>
  <si>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</si>
  <si>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</si>
  <si>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</si>
  <si>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</si>
  <si>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</si>
  <si>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</si>
  <si>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</si>
  <si>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</si>
  <si>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</si>
  <si>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</si>
  <si>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</si>
  <si>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</si>
  <si>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</si>
  <si>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</si>
  <si>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</si>
  <si>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</si>
  <si>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</si>
  <si>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</si>
  <si>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</si>
  <si>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</si>
  <si>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</si>
  <si>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</si>
  <si>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</si>
  <si>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</si>
  <si>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</si>
  <si>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</si>
  <si>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</si>
  <si>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</si>
  <si>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</si>
  <si>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</si>
  <si>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</si>
  <si>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</si>
  <si>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</si>
  <si>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</si>
  <si>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</si>
  <si>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</si>
  <si>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</si>
  <si>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</si>
  <si>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</si>
  <si>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</si>
  <si>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</si>
  <si>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</si>
  <si>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</si>
  <si>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</si>
  <si>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</si>
  <si>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</si>
  <si>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</si>
  <si>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</si>
  <si>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</si>
  <si>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</si>
  <si>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</si>
  <si>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</si>
  <si>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</si>
  <si>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</si>
  <si>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</si>
  <si>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</si>
  <si>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</si>
  <si>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</si>
  <si>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</si>
  <si>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</si>
  <si>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</si>
  <si>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</si>
  <si>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</si>
  <si>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</si>
  <si>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</si>
  <si>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</si>
  <si>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</si>
  <si>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</si>
  <si>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</si>
  <si>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</si>
  <si>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</si>
  <si>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</si>
  <si>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</si>
  <si>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</si>
  <si>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</si>
  <si>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</si>
  <si>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</si>
  <si>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</si>
  <si>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</si>
  <si>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</si>
  <si>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</si>
  <si>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</si>
  <si>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</si>
  <si>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</si>
  <si>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</si>
  <si>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</si>
  <si>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</si>
  <si>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</si>
  <si>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</si>
  <si>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</si>
  <si>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</si>
  <si>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</si>
  <si>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</si>
  <si>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</si>
  <si>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</si>
  <si>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</si>
  <si>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</si>
  <si>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</si>
  <si>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</si>
  <si>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</si>
  <si>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</si>
  <si>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</si>
  <si>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</si>
  <si>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</si>
  <si>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</si>
  <si>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</si>
  <si>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</si>
  <si>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</si>
  <si>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</si>
  <si>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</si>
  <si>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</si>
  <si>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</si>
  <si>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</si>
  <si>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</si>
  <si>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</si>
  <si>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</si>
  <si>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</si>
  <si>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</si>
  <si>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</si>
  <si>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</si>
  <si>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</si>
  <si>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</si>
  <si>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</si>
  <si>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</si>
  <si>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</si>
  <si>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</si>
  <si>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</si>
  <si>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</si>
  <si>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</si>
  <si>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</si>
  <si>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</si>
  <si>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</si>
  <si>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</si>
  <si>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</si>
  <si>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</si>
  <si>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</si>
  <si>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</si>
  <si>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</si>
  <si>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</si>
  <si>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</si>
  <si>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</si>
  <si>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</si>
  <si>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</si>
  <si>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</si>
  <si>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</si>
  <si>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</si>
  <si>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</si>
  <si>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</si>
  <si>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</si>
  <si>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</si>
  <si>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</si>
  <si>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</si>
  <si>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</si>
  <si>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</si>
  <si>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</si>
  <si>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</si>
  <si>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</si>
  <si>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</si>
  <si>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</si>
  <si>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</si>
  <si>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</si>
  <si>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</si>
  <si>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</si>
  <si>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</si>
  <si>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</si>
  <si>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</si>
  <si>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</si>
  <si>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</si>
  <si>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</si>
  <si>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</si>
  <si>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</si>
  <si>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</si>
  <si>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</si>
  <si>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</si>
  <si>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</si>
  <si>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</si>
  <si>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</si>
  <si>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</si>
  <si>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</si>
  <si>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</si>
  <si>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</si>
  <si>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</si>
  <si>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</si>
  <si>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</si>
  <si>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</si>
  <si>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</si>
  <si>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</si>
  <si>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</si>
  <si>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</si>
  <si>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</si>
  <si>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</si>
  <si>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</si>
  <si>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</si>
  <si>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</si>
  <si>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</si>
  <si>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</si>
  <si>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</si>
  <si>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</si>
  <si>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</si>
  <si>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</si>
  <si>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</si>
  <si>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</si>
  <si>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</si>
  <si>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</si>
  <si>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</si>
  <si>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</si>
  <si>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</si>
  <si>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</si>
  <si>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</si>
  <si>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</si>
  <si>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</si>
  <si>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</si>
  <si>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</si>
  <si>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</si>
  <si>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</si>
  <si>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</si>
  <si>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</si>
  <si>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</si>
  <si>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</si>
  <si>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</si>
  <si>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</si>
  <si>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</si>
  <si>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</si>
  <si>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</si>
  <si>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</si>
  <si>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</si>
  <si>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</si>
  <si>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</si>
  <si>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</si>
  <si>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</si>
  <si>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</si>
  <si>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</si>
  <si>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</si>
  <si>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</si>
  <si>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</si>
  <si>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</si>
  <si>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</si>
  <si>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</si>
  <si>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</si>
  <si>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</si>
  <si>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</si>
  <si>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</si>
  <si>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</si>
  <si>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</si>
  <si>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</si>
  <si>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</si>
  <si>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</si>
  <si>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</si>
  <si>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</si>
  <si>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</si>
  <si>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</si>
  <si>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</si>
  <si>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</si>
  <si>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</si>
  <si>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</si>
  <si>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</si>
  <si>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</si>
  <si>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</si>
  <si>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</si>
  <si>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</si>
  <si>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</si>
  <si>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</si>
  <si>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</si>
  <si>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</si>
  <si>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</si>
  <si>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</si>
  <si>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</si>
  <si>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</si>
  <si>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</si>
  <si>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</si>
  <si>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</si>
  <si>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</si>
  <si>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</si>
  <si>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</si>
  <si>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</si>
  <si>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</si>
  <si>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</si>
  <si>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</si>
  <si>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</si>
  <si>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</si>
  <si>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</si>
  <si>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</si>
  <si>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</si>
  <si>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</si>
  <si>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</si>
  <si>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</si>
  <si>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</si>
  <si>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</si>
  <si>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</si>
  <si>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</si>
  <si>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</si>
  <si>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</si>
  <si>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</si>
  <si>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</si>
  <si>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</si>
  <si>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</si>
  <si>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</si>
  <si>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</si>
  <si>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</si>
  <si>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</si>
  <si>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</si>
  <si>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</si>
  <si>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</si>
  <si>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</si>
  <si>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</si>
  <si>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</si>
  <si>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</si>
  <si>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</si>
  <si>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</si>
  <si>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</si>
  <si>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</si>
  <si>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</si>
  <si>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</si>
  <si>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</si>
  <si>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</si>
  <si>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</si>
  <si>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</si>
  <si>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</si>
  <si>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</si>
  <si>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</si>
  <si>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</si>
  <si>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</si>
  <si>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</si>
  <si>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</si>
  <si>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</si>
  <si>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</si>
  <si>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</si>
  <si>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</si>
  <si>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</si>
  <si>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</si>
  <si>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</si>
  <si>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</si>
  <si>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</si>
  <si>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</si>
  <si>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</si>
  <si>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</si>
  <si>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</si>
  <si>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</si>
  <si>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</si>
  <si>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</si>
  <si>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</si>
  <si>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</si>
  <si>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</si>
  <si>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</si>
  <si>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</si>
  <si>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</si>
  <si>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</si>
  <si>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</si>
  <si>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</si>
  <si>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</si>
  <si>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</si>
  <si>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</si>
  <si>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</si>
  <si>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</si>
  <si>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</si>
  <si>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</si>
  <si>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</si>
  <si>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</si>
  <si>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</si>
  <si>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</si>
  <si>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</si>
  <si>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</si>
  <si>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</si>
  <si>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</si>
  <si>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</si>
  <si>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</si>
  <si>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</si>
  <si>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</si>
  <si>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</si>
  <si>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</si>
  <si>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</si>
  <si>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</si>
  <si>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</si>
  <si>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</si>
  <si>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</si>
  <si>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</si>
  <si>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</si>
  <si>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</si>
  <si>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</si>
  <si>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</si>
  <si>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</si>
  <si>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</si>
  <si>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</si>
  <si>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</si>
  <si>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</si>
  <si>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</si>
  <si>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</si>
  <si>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</si>
  <si>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</si>
  <si>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</si>
  <si>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</si>
  <si>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</si>
  <si>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</si>
  <si>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</si>
  <si>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</si>
  <si>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</si>
  <si>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</si>
  <si>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</si>
  <si>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</si>
  <si>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</si>
  <si>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</si>
  <si>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</si>
  <si>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</si>
  <si>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</si>
  <si>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</si>
  <si>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</si>
  <si>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</si>
  <si>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</si>
  <si>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</si>
  <si>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</si>
  <si>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</si>
  <si>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</si>
  <si>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</si>
  <si>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</si>
  <si>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</si>
  <si>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</si>
  <si>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</si>
  <si>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</si>
  <si>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</si>
  <si>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</si>
  <si>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</si>
  <si>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</si>
  <si>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</si>
  <si>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</si>
  <si>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</si>
  <si>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</si>
  <si>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</si>
  <si>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</si>
  <si>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</si>
  <si>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</si>
  <si>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</si>
  <si>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</si>
  <si>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</si>
  <si>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</si>
  <si>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</si>
  <si>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</si>
  <si>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</si>
  <si>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</si>
  <si>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</si>
  <si>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</si>
  <si>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</si>
  <si>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</si>
  <si>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</si>
  <si>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</si>
  <si>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</si>
  <si>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</si>
  <si>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</si>
  <si>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</si>
  <si>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</si>
  <si>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</si>
  <si>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</si>
  <si>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</si>
  <si>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</si>
  <si>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</si>
  <si>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</si>
  <si>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</si>
  <si>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</si>
  <si>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</si>
  <si>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</si>
  <si>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</si>
  <si>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</si>
  <si>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</si>
  <si>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</si>
  <si>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</si>
  <si>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</si>
  <si>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</si>
  <si>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</si>
  <si>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</si>
  <si>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</si>
  <si>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</si>
  <si>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</si>
  <si>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</si>
  <si>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</si>
  <si>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</si>
  <si>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</si>
  <si>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</si>
  <si>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</si>
  <si>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</si>
  <si>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</si>
  <si>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</si>
  <si>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</si>
  <si>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</si>
  <si>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</si>
  <si>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</si>
  <si>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</si>
  <si>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</si>
  <si>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</si>
  <si>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</si>
  <si>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</si>
  <si>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</si>
  <si>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</si>
  <si>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</si>
  <si>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</si>
  <si>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</si>
  <si>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</si>
  <si>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</si>
  <si>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</si>
  <si>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</si>
  <si>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</si>
  <si>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</si>
  <si>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</si>
  <si>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</si>
  <si>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</si>
  <si>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</si>
  <si>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</si>
  <si>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</si>
  <si>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</si>
  <si>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</si>
  <si>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</si>
  <si>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</si>
  <si>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</si>
  <si>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</si>
  <si>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</si>
  <si>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</si>
  <si>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</si>
  <si>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</si>
  <si>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</si>
  <si>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</si>
  <si>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</si>
  <si>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</si>
  <si>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</si>
  <si>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</si>
  <si>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</si>
  <si>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</si>
  <si>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</si>
  <si>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</si>
  <si>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</si>
  <si>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</si>
  <si>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</si>
  <si>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</si>
  <si>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</si>
  <si>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</si>
  <si>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</si>
  <si>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</si>
  <si>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</si>
  <si>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</si>
  <si>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</si>
  <si>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</si>
  <si>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</si>
  <si>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</si>
  <si>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</si>
  <si>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</si>
  <si>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</si>
  <si>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</si>
  <si>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</si>
  <si>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</si>
  <si>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</si>
  <si>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</si>
  <si>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</si>
  <si>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</si>
  <si>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</si>
  <si>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</si>
  <si>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</si>
  <si>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</si>
  <si>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</si>
  <si>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</si>
  <si>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</si>
  <si>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</si>
  <si>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</si>
  <si>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</si>
  <si>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</si>
  <si>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</si>
  <si>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</si>
  <si>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</si>
  <si>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</si>
  <si>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</si>
  <si>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</si>
  <si>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</si>
  <si>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</si>
  <si>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</si>
  <si>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</si>
  <si>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</si>
  <si>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</si>
  <si>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</si>
  <si>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</si>
  <si>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</si>
  <si>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</si>
  <si>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</si>
  <si>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</si>
  <si>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</si>
  <si>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</si>
  <si>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</si>
  <si>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</si>
  <si>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</si>
  <si>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</si>
  <si>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</si>
  <si>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</si>
  <si>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</si>
  <si>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</si>
  <si>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</si>
  <si>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</si>
  <si>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</si>
  <si>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</si>
  <si>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</si>
  <si>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</si>
  <si>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</si>
  <si>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</si>
  <si>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</si>
  <si>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</si>
  <si>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</si>
  <si>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</si>
  <si>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</si>
  <si>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</si>
  <si>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</si>
  <si>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</si>
  <si>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</si>
  <si>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</si>
  <si>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</si>
  <si>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</si>
  <si>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</si>
  <si>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</si>
  <si>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</si>
  <si>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</si>
  <si>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</si>
  <si>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</si>
  <si>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</si>
  <si>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</si>
  <si>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</si>
  <si>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</si>
  <si>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</si>
  <si>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</si>
  <si>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</si>
  <si>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</si>
  <si>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</si>
  <si>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</si>
  <si>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</si>
  <si>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</si>
  <si>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</si>
  <si>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</si>
  <si>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</si>
  <si>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</si>
  <si>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</si>
  <si>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</si>
  <si>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</si>
  <si>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</si>
  <si>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</si>
  <si>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</si>
  <si>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</si>
  <si>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</si>
  <si>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</si>
  <si>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</si>
  <si>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</si>
  <si>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</si>
  <si>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</si>
  <si>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</si>
  <si>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</si>
  <si>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</si>
  <si>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</si>
  <si>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</si>
  <si>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</si>
  <si>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</si>
  <si>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</si>
  <si>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</si>
  <si>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</si>
  <si>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</si>
  <si>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</si>
  <si>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</si>
  <si>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</si>
  <si>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</si>
  <si>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</si>
  <si>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</si>
  <si>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</si>
  <si>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</si>
  <si>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</si>
  <si>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</si>
  <si>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</si>
  <si>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</si>
  <si>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</si>
  <si>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</si>
  <si>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</si>
  <si>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</si>
  <si>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</si>
  <si>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</si>
  <si>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</si>
  <si>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</si>
  <si>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</si>
  <si>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</si>
  <si>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</si>
  <si>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</si>
  <si>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</si>
  <si>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</si>
  <si>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</si>
  <si>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</si>
  <si>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</si>
  <si>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</si>
  <si>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</si>
  <si>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</si>
  <si>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</si>
  <si>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</si>
  <si>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</si>
  <si>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</si>
  <si>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</si>
  <si>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</si>
  <si>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</si>
  <si>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</si>
  <si>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</si>
  <si>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</si>
  <si>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</si>
  <si>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</si>
  <si>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</si>
  <si>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</si>
  <si>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</si>
  <si>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</si>
  <si>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</si>
  <si>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</si>
  <si>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</si>
  <si>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</si>
  <si>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</si>
  <si>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</si>
  <si>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</si>
  <si>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</si>
  <si>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</si>
  <si>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</si>
  <si>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</si>
  <si>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</si>
  <si>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</si>
  <si>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</si>
  <si>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</si>
  <si>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</si>
  <si>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</si>
  <si>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</si>
  <si>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</si>
  <si>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</si>
  <si>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</si>
  <si>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</si>
  <si>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</si>
  <si>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</si>
  <si>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</si>
  <si>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</si>
  <si>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</si>
  <si>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</si>
  <si>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</si>
  <si>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</si>
  <si>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</si>
  <si>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</si>
  <si>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</si>
  <si>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</si>
  <si>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</si>
  <si>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</si>
  <si>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</si>
  <si>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</si>
  <si>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</si>
  <si>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</si>
  <si>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</si>
  <si>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</si>
  <si>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</si>
  <si>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</si>
  <si>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</si>
  <si>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</si>
  <si>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</si>
  <si>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</si>
  <si>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</si>
  <si>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</si>
  <si>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</si>
  <si>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</si>
  <si>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</si>
  <si>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</si>
  <si>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</si>
  <si>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</si>
  <si>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</si>
  <si>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</si>
  <si>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</si>
  <si>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</si>
  <si>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</si>
  <si>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</si>
  <si>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</si>
  <si>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</si>
  <si>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</si>
  <si>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</si>
  <si>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</si>
  <si>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</si>
  <si>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</si>
  <si>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</si>
  <si>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</si>
  <si>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</si>
  <si>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</si>
  <si>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</si>
  <si>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</si>
  <si>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</si>
  <si>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</si>
  <si>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</si>
  <si>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</si>
  <si>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</si>
  <si>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</si>
  <si>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</si>
  <si>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</si>
  <si>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</si>
  <si>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</si>
  <si>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</si>
  <si>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</si>
  <si>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</si>
  <si>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</si>
  <si>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</si>
  <si>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</si>
  <si>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</si>
  <si>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</si>
  <si>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</si>
  <si>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</si>
  <si>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</si>
  <si>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</si>
  <si>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</si>
  <si>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</si>
  <si>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</si>
  <si>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</si>
  <si>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</si>
  <si>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</si>
  <si>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</si>
  <si>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</si>
  <si>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</si>
  <si>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</si>
  <si>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</si>
  <si>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</si>
  <si>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</si>
  <si>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</si>
  <si>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</si>
  <si>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</si>
  <si>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</si>
  <si>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</si>
  <si>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</si>
  <si>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</si>
  <si>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</si>
  <si>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</si>
  <si>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</si>
  <si>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</si>
  <si>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</si>
  <si>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</si>
  <si>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</si>
  <si>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</si>
  <si>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</si>
  <si>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</si>
  <si>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</si>
  <si>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</si>
  <si>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</si>
  <si>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</si>
  <si>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</si>
  <si>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</si>
  <si>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</si>
  <si>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</si>
  <si>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</si>
  <si>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</si>
  <si>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</si>
  <si>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</si>
  <si>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</si>
  <si>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</si>
  <si>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</si>
  <si>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</si>
  <si>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</si>
  <si>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</si>
  <si>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</si>
  <si>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</si>
  <si>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</si>
  <si>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</si>
  <si>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</si>
  <si>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</si>
  <si>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</si>
  <si>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</si>
  <si>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</si>
  <si>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</si>
  <si>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</si>
  <si>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</si>
  <si>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</si>
  <si>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</si>
  <si>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</si>
  <si>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</si>
  <si>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</si>
  <si>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</si>
  <si>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</si>
  <si>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</si>
  <si>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</si>
  <si>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</si>
  <si>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</si>
  <si>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</si>
  <si>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</si>
  <si>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</si>
  <si>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</si>
  <si>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</si>
  <si>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</si>
  <si>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</si>
  <si>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</si>
  <si>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</si>
  <si>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</si>
  <si>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</si>
  <si>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</si>
  <si>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</si>
  <si>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</si>
  <si>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</si>
  <si>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</si>
  <si>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</si>
  <si>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</si>
  <si>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</si>
  <si>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</si>
  <si>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</si>
  <si>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</si>
  <si>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</si>
  <si>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</si>
  <si>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</si>
  <si>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</si>
  <si>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</si>
  <si>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</si>
  <si>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</si>
  <si>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</si>
  <si>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</si>
  <si>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</si>
  <si>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</si>
  <si>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</si>
  <si>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</si>
  <si>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</si>
  <si>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</si>
  <si>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</si>
  <si>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</si>
  <si>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</si>
  <si>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</si>
  <si>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</si>
  <si>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</si>
  <si>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</si>
  <si>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</si>
  <si>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</si>
  <si>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</si>
  <si>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</si>
  <si>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</si>
  <si>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</si>
  <si>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</si>
  <si>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</si>
  <si>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</si>
  <si>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</si>
  <si>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</si>
  <si>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</si>
  <si>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</si>
  <si>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</si>
  <si>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</si>
  <si>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</si>
  <si>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</si>
  <si>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</si>
  <si>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</si>
  <si>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</si>
  <si>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</si>
  <si>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</si>
  <si>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</si>
  <si>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</si>
  <si>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</si>
  <si>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</si>
  <si>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</si>
  <si>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</si>
  <si>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</si>
  <si>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</si>
  <si>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</si>
  <si>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</si>
  <si>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</si>
  <si>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</si>
  <si>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</si>
  <si>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</si>
  <si>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</si>
  <si>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</si>
  <si>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</si>
  <si>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</si>
  <si>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</si>
  <si>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</si>
  <si>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</si>
  <si>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</si>
  <si>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</si>
  <si>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</si>
  <si>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</si>
  <si>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</si>
  <si>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</si>
  <si>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</si>
  <si>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</si>
  <si>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</si>
  <si>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</si>
  <si>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</si>
  <si>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</si>
  <si>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</si>
  <si>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</si>
  <si>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</si>
  <si>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</si>
  <si>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</si>
  <si>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</si>
  <si>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</si>
  <si>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</si>
  <si>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</si>
  <si>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</si>
  <si>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</si>
  <si>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</si>
  <si>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</si>
  <si>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</si>
  <si>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</si>
  <si>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</si>
  <si>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</si>
  <si>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</si>
  <si>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</si>
  <si>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</si>
  <si>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</si>
  <si>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</si>
  <si>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</si>
  <si>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</si>
  <si>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</si>
  <si>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</si>
  <si>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</si>
  <si>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</si>
  <si>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</si>
  <si>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</si>
  <si>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</si>
  <si>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</si>
  <si>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</si>
  <si>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</si>
  <si>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</si>
  <si>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</si>
  <si>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</si>
  <si>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</si>
  <si>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</si>
  <si>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</si>
  <si>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</si>
  <si>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</si>
  <si>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</si>
  <si>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</si>
  <si>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</si>
  <si>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</si>
  <si>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</si>
  <si>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</si>
  <si>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</si>
  <si>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</si>
  <si>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</si>
  <si>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</si>
  <si>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</si>
  <si>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</si>
  <si>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</si>
  <si>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</si>
  <si>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</si>
  <si>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</si>
  <si>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</si>
  <si>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</si>
  <si>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</si>
  <si>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</si>
  <si>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</si>
  <si>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</si>
  <si>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</si>
  <si>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</si>
  <si>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</si>
  <si>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</si>
  <si>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</si>
  <si>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</si>
  <si>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</si>
  <si>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</si>
  <si>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</si>
  <si>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</si>
  <si>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</si>
  <si>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</si>
  <si>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</si>
  <si>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</si>
  <si>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</si>
  <si>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</si>
  <si>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</si>
  <si>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</si>
  <si>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</si>
  <si>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</si>
  <si>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</si>
  <si>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</si>
  <si>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</si>
  <si>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</si>
  <si>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</si>
  <si>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</si>
  <si>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</si>
  <si>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</si>
  <si>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</si>
  <si>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</si>
  <si>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</si>
  <si>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</si>
  <si>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</si>
  <si>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</si>
  <si>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</si>
  <si>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</si>
  <si>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</si>
  <si>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</si>
  <si>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</si>
  <si>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</si>
  <si>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</si>
  <si>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</si>
  <si>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</si>
  <si>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</si>
  <si>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</si>
  <si>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</si>
  <si>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</si>
  <si>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</si>
  <si>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</si>
  <si>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</si>
  <si>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</si>
  <si>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</si>
  <si>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</si>
  <si>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</si>
  <si>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</si>
  <si>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</si>
  <si>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</si>
  <si>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</si>
  <si>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</si>
  <si>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</si>
  <si>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</si>
  <si>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</si>
  <si>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</si>
  <si>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</si>
  <si>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</si>
  <si>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</si>
  <si>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</si>
  <si>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</si>
  <si>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</si>
  <si>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</si>
  <si>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</si>
  <si>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</si>
  <si>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</si>
  <si>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</si>
  <si>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</si>
  <si>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</si>
  <si>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</si>
  <si>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</si>
  <si>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</si>
  <si>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</si>
  <si>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</si>
  <si>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</si>
  <si>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</si>
  <si>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</si>
  <si>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</si>
  <si>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</si>
  <si>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</si>
  <si>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</si>
  <si>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</si>
  <si>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</si>
  <si>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</si>
  <si>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</si>
  <si>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</si>
  <si>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</si>
  <si>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</si>
  <si>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</si>
  <si>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</si>
  <si>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</si>
  <si>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</si>
  <si>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</si>
  <si>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</si>
  <si>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</si>
  <si>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</si>
  <si>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</si>
  <si>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</si>
  <si>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</si>
  <si>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</si>
  <si>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</si>
  <si>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</si>
  <si>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</si>
  <si>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</si>
  <si>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</si>
  <si>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</si>
  <si>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</si>
  <si>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</si>
  <si>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</si>
  <si>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</si>
  <si>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</si>
  <si>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</si>
  <si>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</si>
  <si>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</si>
  <si>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</si>
  <si>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</si>
  <si>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</si>
  <si>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</si>
  <si>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</si>
  <si>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</si>
  <si>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</si>
  <si>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</si>
  <si>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</si>
  <si>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</si>
  <si>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</si>
  <si>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</si>
  <si>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</si>
  <si>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</si>
  <si>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</si>
  <si>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</si>
  <si>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</si>
  <si>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</si>
  <si>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</si>
  <si>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</si>
  <si>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</si>
  <si>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</si>
  <si>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</si>
  <si>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</si>
  <si>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</si>
  <si>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</si>
  <si>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</si>
  <si>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</si>
  <si>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</si>
  <si>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</si>
  <si>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</si>
  <si>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</si>
  <si>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</si>
  <si>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</si>
  <si>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</si>
  <si>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</si>
  <si>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</si>
  <si>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</si>
  <si>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</si>
  <si>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</si>
  <si>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</si>
  <si>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</si>
  <si>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</si>
  <si>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</si>
  <si>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</si>
  <si>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</si>
  <si>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</si>
  <si>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</si>
  <si>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</si>
  <si>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</si>
  <si>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</si>
  <si>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</si>
  <si>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</si>
  <si>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</si>
  <si>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</si>
  <si>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</si>
  <si>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</si>
  <si>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</si>
  <si>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</si>
  <si>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</si>
  <si>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</si>
  <si>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</si>
  <si>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</si>
  <si>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</si>
  <si>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</si>
  <si>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</si>
  <si>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</si>
  <si>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</si>
  <si>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</si>
  <si>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</si>
  <si>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</si>
  <si>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</si>
  <si>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</si>
  <si>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</si>
  <si>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</si>
  <si>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</si>
  <si>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</si>
  <si>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</si>
  <si>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</si>
  <si>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</si>
  <si>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</si>
  <si>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</si>
  <si>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</si>
  <si>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</si>
  <si>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</si>
  <si>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</si>
  <si>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</si>
  <si>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</si>
  <si>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</si>
  <si>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</si>
  <si>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</si>
  <si>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</si>
  <si>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</si>
  <si>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</si>
  <si>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</si>
  <si>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</si>
  <si>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</si>
  <si>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</si>
  <si>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</si>
  <si>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</si>
  <si>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</si>
  <si>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</si>
  <si>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</si>
  <si>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</si>
  <si>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</si>
  <si>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</si>
  <si>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</si>
  <si>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</si>
  <si>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</si>
  <si>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</si>
  <si>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</si>
  <si>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</si>
  <si>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</si>
  <si>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</si>
  <si>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</si>
  <si>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</si>
  <si>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</si>
  <si>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</si>
  <si>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</si>
  <si>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</si>
  <si>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</si>
  <si>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</si>
  <si>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</si>
  <si>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</si>
  <si>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</si>
  <si>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</si>
  <si>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</si>
  <si>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</si>
  <si>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</si>
  <si>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</si>
  <si>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</si>
  <si>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</si>
  <si>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</si>
  <si>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</si>
  <si>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</si>
  <si>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</si>
  <si>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</si>
  <si>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</si>
  <si>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</si>
  <si>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</si>
  <si>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</si>
  <si>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</si>
  <si>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</si>
  <si>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</si>
  <si>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</si>
  <si>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</si>
  <si>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</si>
  <si>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</si>
  <si>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</si>
  <si>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</si>
  <si>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</si>
  <si>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</si>
  <si>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</si>
  <si>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</si>
  <si>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</si>
  <si>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</si>
  <si>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</si>
  <si>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</si>
  <si>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</si>
  <si>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</si>
  <si>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</si>
  <si>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</si>
  <si>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</si>
  <si>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</si>
  <si>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</si>
  <si>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</si>
  <si>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</si>
  <si>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</si>
  <si>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</si>
  <si>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</si>
  <si>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</si>
  <si>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</si>
  <si>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</si>
  <si>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</si>
  <si>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</si>
  <si>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</si>
  <si>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</si>
  <si>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</si>
  <si>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</si>
  <si>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</si>
  <si>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</si>
  <si>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</si>
  <si>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</si>
  <si>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</si>
  <si>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</si>
  <si>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</si>
  <si>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</si>
  <si>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</si>
  <si>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</si>
  <si>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</si>
  <si>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</si>
  <si>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</si>
  <si>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</si>
  <si>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</si>
  <si>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</si>
  <si>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</si>
  <si>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</si>
  <si>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</si>
  <si>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</si>
  <si>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</si>
  <si>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</si>
  <si>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</si>
  <si>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</si>
  <si>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</si>
  <si>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</si>
  <si>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</si>
  <si>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</si>
  <si>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</si>
  <si>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</si>
  <si>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</si>
  <si>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</si>
  <si>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</si>
  <si>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</si>
  <si>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</si>
  <si>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</si>
  <si>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</si>
  <si>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</si>
  <si>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</si>
  <si>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</si>
  <si>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</si>
  <si>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</si>
  <si>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</si>
  <si>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</si>
  <si>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</si>
  <si>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</si>
  <si>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</si>
  <si>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</si>
  <si>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</si>
  <si>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</si>
  <si>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</si>
  <si>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</si>
  <si>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</si>
  <si>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</si>
  <si>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</si>
  <si>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</si>
  <si>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</si>
  <si>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</si>
  <si>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</si>
  <si>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</si>
  <si>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</si>
  <si>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</si>
  <si>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</si>
  <si>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</si>
  <si>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</si>
  <si>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</si>
  <si>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</si>
  <si>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</si>
  <si>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</si>
  <si>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</si>
  <si>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</si>
  <si>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</si>
  <si>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</si>
  <si>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</si>
  <si>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</si>
  <si>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</si>
  <si>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</si>
  <si>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</si>
  <si>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</si>
  <si>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</si>
  <si>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</si>
  <si>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</si>
  <si>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</si>
  <si>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</si>
  <si>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</si>
  <si>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</si>
  <si>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</si>
  <si>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</si>
  <si>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</si>
  <si>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</si>
  <si>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</si>
  <si>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</si>
  <si>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</si>
  <si>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</si>
  <si>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</si>
  <si>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</si>
  <si>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</si>
  <si>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</si>
  <si>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</si>
  <si>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</si>
  <si>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</si>
  <si>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</si>
  <si>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</si>
  <si>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</si>
  <si>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</si>
  <si>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</si>
  <si>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</si>
  <si>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</si>
  <si>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</si>
  <si>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</si>
  <si>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</si>
  <si>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</si>
  <si>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</si>
  <si>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</si>
  <si>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</si>
  <si>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</si>
  <si>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</si>
  <si>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</si>
  <si>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</si>
  <si>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</si>
  <si>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</si>
  <si>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</si>
  <si>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</si>
  <si>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</si>
  <si>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</si>
  <si>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</si>
  <si>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</si>
  <si>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</si>
  <si>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</si>
  <si>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</si>
  <si>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</si>
  <si>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</si>
  <si>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</si>
  <si>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</si>
  <si>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</si>
  <si>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</si>
  <si>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</si>
  <si>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</si>
  <si>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</si>
  <si>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</si>
  <si>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</si>
  <si>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</si>
  <si>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</si>
  <si>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</si>
  <si>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</si>
  <si>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</si>
  <si>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</si>
  <si>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</si>
  <si>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</si>
  <si>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</si>
  <si>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</si>
  <si>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</si>
  <si>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</si>
  <si>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</si>
  <si>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</si>
  <si>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</si>
  <si>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</si>
  <si>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</si>
  <si>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</si>
  <si>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</si>
  <si>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</si>
  <si>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</si>
  <si>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</si>
  <si>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</si>
  <si>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</si>
  <si>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</si>
  <si>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</si>
  <si>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</si>
  <si>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</si>
  <si>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</si>
  <si>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</si>
  <si>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</si>
  <si>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</si>
  <si>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</si>
  <si>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</si>
  <si>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</si>
  <si>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</si>
  <si>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</si>
  <si>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</si>
  <si>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</si>
  <si>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</si>
  <si>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</si>
  <si>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</si>
  <si>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</si>
  <si>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</si>
  <si>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</si>
  <si>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</si>
  <si>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</si>
  <si>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</si>
  <si>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</si>
  <si>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</si>
  <si>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</si>
  <si>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</si>
  <si>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</si>
  <si>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</si>
  <si>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</si>
  <si>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</si>
  <si>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</si>
  <si>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</si>
  <si>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</si>
  <si>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</si>
  <si>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</si>
  <si>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</si>
  <si>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</si>
  <si>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</si>
  <si>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</si>
  <si>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</si>
  <si>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</si>
  <si>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</si>
  <si>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</si>
  <si>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</si>
  <si>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</si>
  <si>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</si>
  <si>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</si>
  <si>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</si>
  <si>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</si>
  <si>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</si>
  <si>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</si>
  <si>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</si>
  <si>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</si>
  <si>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</si>
  <si>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</si>
  <si>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</si>
  <si>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</si>
  <si>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</si>
  <si>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</si>
  <si>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</si>
  <si>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</si>
  <si>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</si>
  <si>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</si>
  <si>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</si>
  <si>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</si>
  <si>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</si>
  <si>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</si>
  <si>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</si>
  <si>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</si>
  <si>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</si>
  <si>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</si>
  <si>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</si>
  <si>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</si>
  <si>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</si>
  <si>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</si>
  <si>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</si>
  <si>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</si>
  <si>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</si>
  <si>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</si>
  <si>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</si>
  <si>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</si>
  <si>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</si>
  <si>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</si>
  <si>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</si>
  <si>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</si>
  <si>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</si>
  <si>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</si>
  <si>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</si>
  <si>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</si>
  <si>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</si>
  <si>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</si>
  <si>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</si>
  <si>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</si>
  <si>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</si>
  <si>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</si>
  <si>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</si>
  <si>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</si>
  <si>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</si>
  <si>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</si>
  <si>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</si>
  <si>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</si>
  <si>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</si>
  <si>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</si>
  <si>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</si>
  <si>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</si>
  <si>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</si>
  <si>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</si>
  <si>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</si>
  <si>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</si>
  <si>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</si>
  <si>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</si>
  <si>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</si>
  <si>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</si>
  <si>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</si>
  <si>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</si>
  <si>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</si>
  <si>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</si>
  <si>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</si>
  <si>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</si>
  <si>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</si>
  <si>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</si>
  <si>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</si>
  <si>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</si>
  <si>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</si>
  <si>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</si>
  <si>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</si>
  <si>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</si>
  <si>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</si>
  <si>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</si>
  <si>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</si>
  <si>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</si>
  <si>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</si>
  <si>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</si>
  <si>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</si>
  <si>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</si>
  <si>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</si>
  <si>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</si>
  <si>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</si>
  <si>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</si>
  <si>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</si>
  <si>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</si>
  <si>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</si>
  <si>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</si>
  <si>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</si>
  <si>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</si>
  <si>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</si>
  <si>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</si>
  <si>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</si>
  <si>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</si>
  <si>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</si>
  <si>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</si>
  <si>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</si>
  <si>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</si>
  <si>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</si>
  <si>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</si>
  <si>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</si>
  <si>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</si>
  <si>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</si>
  <si>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</si>
  <si>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</si>
  <si>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</si>
  <si>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</si>
  <si>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</si>
  <si>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</si>
  <si>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</si>
  <si>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</si>
  <si>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</si>
  <si>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</si>
  <si>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</si>
  <si>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</si>
  <si>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</si>
  <si>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</si>
  <si>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</si>
  <si>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</si>
  <si>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</si>
  <si>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</si>
  <si>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</si>
  <si>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</si>
  <si>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</si>
  <si>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</si>
  <si>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</si>
  <si>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</si>
  <si>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</si>
  <si>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</si>
  <si>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</si>
  <si>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</si>
  <si>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</si>
  <si>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</si>
  <si>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</si>
  <si>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</si>
  <si>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</si>
  <si>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</si>
  <si>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</si>
  <si>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</si>
  <si>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</si>
  <si>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</si>
  <si>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</si>
  <si>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</si>
  <si>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</si>
  <si>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</si>
  <si>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</si>
  <si>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</si>
  <si>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</si>
  <si>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</si>
  <si>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</si>
  <si>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</si>
  <si>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</si>
  <si>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</si>
  <si>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</si>
  <si>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</si>
  <si>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</si>
  <si>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</si>
  <si>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</si>
  <si>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</si>
  <si>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</si>
  <si>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</si>
  <si>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</si>
  <si>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</si>
  <si>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</si>
  <si>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</si>
  <si>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</si>
  <si>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</si>
  <si>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</si>
  <si>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</si>
  <si>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</si>
  <si>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</si>
  <si>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</si>
  <si>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</si>
  <si>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</si>
  <si>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</si>
  <si>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</si>
  <si>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</si>
  <si>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</si>
  <si>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</si>
  <si>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</si>
  <si>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</si>
  <si>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</si>
  <si>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</si>
  <si>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</si>
  <si>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</si>
  <si>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</si>
  <si>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</si>
  <si>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</si>
  <si>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</si>
  <si>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</si>
  <si>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</si>
  <si>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</si>
  <si>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</si>
  <si>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</si>
  <si>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</si>
  <si>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</si>
  <si>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</si>
  <si>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</si>
  <si>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</si>
  <si>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</si>
  <si>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</si>
  <si>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</si>
  <si>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</si>
  <si>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</si>
  <si>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</si>
  <si>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</si>
  <si>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</si>
  <si>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</si>
  <si>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</si>
  <si>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</si>
  <si>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</si>
  <si>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</si>
  <si>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</si>
  <si>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</si>
  <si>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</si>
  <si>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</si>
  <si>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</si>
  <si>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</si>
  <si>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</si>
  <si>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</si>
  <si>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</si>
  <si>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</si>
  <si>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</si>
  <si>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</si>
  <si>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</si>
  <si>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</si>
  <si>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</si>
  <si>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</si>
  <si>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</si>
  <si>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</si>
  <si>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</si>
  <si>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</si>
  <si>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</si>
  <si>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</si>
  <si>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</si>
  <si>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</si>
  <si>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</si>
  <si>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</si>
  <si>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</si>
  <si>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</si>
  <si>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</si>
  <si>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</si>
  <si>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</si>
  <si>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</si>
  <si>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</si>
  <si>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</si>
  <si>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</si>
  <si>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</si>
  <si>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</si>
  <si>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</si>
  <si>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</si>
  <si>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</si>
  <si>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</si>
  <si>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</si>
  <si>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</si>
  <si>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</si>
  <si>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</si>
  <si>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</si>
  <si>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</si>
  <si>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</si>
  <si>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</si>
  <si>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</si>
  <si>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</si>
  <si>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</si>
  <si>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</si>
  <si>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</si>
  <si>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</si>
  <si>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</si>
  <si>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</si>
  <si>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</si>
  <si>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</si>
  <si>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</si>
  <si>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</si>
  <si>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</si>
  <si>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</si>
  <si>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</si>
  <si>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</si>
  <si>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</si>
  <si>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</si>
  <si>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</si>
  <si>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</si>
  <si>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</si>
  <si>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</si>
  <si>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</si>
  <si>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</si>
  <si>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</si>
  <si>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</si>
  <si>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</si>
  <si>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</si>
  <si>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</si>
  <si>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</si>
  <si>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</si>
  <si>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</si>
  <si>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</si>
  <si>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</si>
  <si>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</si>
  <si>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</si>
  <si>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</si>
  <si>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</si>
  <si>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</si>
  <si>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</si>
  <si>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</si>
  <si>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</si>
  <si>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</si>
  <si>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</si>
  <si>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</si>
  <si>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</si>
  <si>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</si>
  <si>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</si>
  <si>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</si>
  <si>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</si>
  <si>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</si>
  <si>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</si>
  <si>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</si>
  <si>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</si>
  <si>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</si>
  <si>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</si>
  <si>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</si>
  <si>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</si>
  <si>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</si>
  <si>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</si>
  <si>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</si>
  <si>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</si>
  <si>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</si>
  <si>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</si>
  <si>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</si>
  <si>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</si>
  <si>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</si>
  <si>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</si>
  <si>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</si>
  <si>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</si>
  <si>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</si>
  <si>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</si>
  <si>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</si>
  <si>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</si>
  <si>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</si>
  <si>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</si>
  <si>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</si>
  <si>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</si>
  <si>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</si>
  <si>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</si>
  <si>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</si>
  <si>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</si>
  <si>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</si>
  <si>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</si>
  <si>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</si>
  <si>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</si>
  <si>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</si>
  <si>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</si>
  <si>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</si>
  <si>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</si>
  <si>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</si>
  <si>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</si>
  <si>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</si>
  <si>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</si>
  <si>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</si>
  <si>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</si>
  <si>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</si>
  <si>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</si>
  <si>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</si>
  <si>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</si>
  <si>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</si>
  <si>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</si>
  <si>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</si>
  <si>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</si>
  <si>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</si>
  <si>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</si>
  <si>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</si>
  <si>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</si>
  <si>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</si>
  <si>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</si>
  <si>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</si>
  <si>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</si>
  <si>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</si>
  <si>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</si>
  <si>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</si>
  <si>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</si>
  <si>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</si>
  <si>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</si>
  <si>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</si>
  <si>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</si>
  <si>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</si>
  <si>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</si>
  <si>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</si>
  <si>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</si>
  <si>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</si>
  <si>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</si>
  <si>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</si>
  <si>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</si>
  <si>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</si>
  <si>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</si>
  <si>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</si>
  <si>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</si>
  <si>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</si>
  <si>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</si>
  <si>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</si>
  <si>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</si>
  <si>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</si>
  <si>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</si>
  <si>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</si>
  <si>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</si>
  <si>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</si>
  <si>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</si>
  <si>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</si>
  <si>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</si>
  <si>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</si>
  <si>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</si>
  <si>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</si>
  <si>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</si>
  <si>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</si>
  <si>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</si>
  <si>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</si>
  <si>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</si>
  <si>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</si>
  <si>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</si>
  <si>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</si>
  <si>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</si>
  <si>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</si>
  <si>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</si>
  <si>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</si>
  <si>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</si>
  <si>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</si>
  <si>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</si>
  <si>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</si>
  <si>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</si>
  <si>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</si>
  <si>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</si>
  <si>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</si>
  <si>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</si>
  <si>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</si>
  <si>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</si>
  <si>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</si>
  <si>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</si>
  <si>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</si>
  <si>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</si>
  <si>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</si>
  <si>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</si>
  <si>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</si>
  <si>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</si>
  <si>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</si>
  <si>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</si>
  <si>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</si>
  <si>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</si>
  <si>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</si>
  <si>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</si>
  <si>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</si>
  <si>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</si>
  <si>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</si>
  <si>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</si>
  <si>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</si>
  <si>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</si>
  <si>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</si>
  <si>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</si>
  <si>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</si>
  <si>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</si>
  <si>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</si>
  <si>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</si>
  <si>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</si>
  <si>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</si>
  <si>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</si>
  <si>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</si>
  <si>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</si>
  <si>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</si>
  <si>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</si>
  <si>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</si>
  <si>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</si>
  <si>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</si>
  <si>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</si>
  <si>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</si>
  <si>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</si>
  <si>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</si>
  <si>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</si>
  <si>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</si>
  <si>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</si>
  <si>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</si>
  <si>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</si>
  <si>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</si>
  <si>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</si>
  <si>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</si>
  <si>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</si>
  <si>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</si>
  <si>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</si>
  <si>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</si>
  <si>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</si>
  <si>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</si>
  <si>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</si>
  <si>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</si>
  <si>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</si>
  <si>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</si>
  <si>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</si>
  <si>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</si>
  <si>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</si>
  <si>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</si>
  <si>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</si>
  <si>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</si>
  <si>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</si>
  <si>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</si>
  <si>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</si>
  <si>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</si>
  <si>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</si>
  <si>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</si>
  <si>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</si>
  <si>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</si>
  <si>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</si>
  <si>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</si>
  <si>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</si>
  <si>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</si>
  <si>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</si>
  <si>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</si>
  <si>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</si>
  <si>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</si>
  <si>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</si>
  <si>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</si>
  <si>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</si>
  <si>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</si>
  <si>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</si>
  <si>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</si>
  <si>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</si>
  <si>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</si>
  <si>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</si>
  <si>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</si>
  <si>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</si>
  <si>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</si>
  <si>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</si>
  <si>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</si>
  <si>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</si>
  <si>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</si>
  <si>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</si>
  <si>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</si>
  <si>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</si>
  <si>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</si>
  <si>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</si>
  <si>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</si>
  <si>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</si>
  <si>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</si>
  <si>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</si>
  <si>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</si>
  <si>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</si>
  <si>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</si>
  <si>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</si>
  <si>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</si>
  <si>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</si>
  <si>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</si>
  <si>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</si>
  <si>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</si>
  <si>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</si>
  <si>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</si>
  <si>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</si>
  <si>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</si>
  <si>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</si>
  <si>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</si>
  <si>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</si>
  <si>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</si>
  <si>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</si>
  <si>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</si>
  <si>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</si>
  <si>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</si>
  <si>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</si>
  <si>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</si>
  <si>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</si>
  <si>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</si>
  <si>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</si>
  <si>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</si>
  <si>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</si>
  <si>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</si>
  <si>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</si>
  <si>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</si>
  <si>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</si>
  <si>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</si>
  <si>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</si>
  <si>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</si>
  <si>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</si>
  <si>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</si>
  <si>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</si>
  <si>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</si>
  <si>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</si>
  <si>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</si>
  <si>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</si>
  <si>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</si>
  <si>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</si>
  <si>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</si>
  <si>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</si>
  <si>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</si>
  <si>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</si>
  <si>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</si>
  <si>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</si>
  <si>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</si>
  <si>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</si>
  <si>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</si>
  <si>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</si>
  <si>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</si>
  <si>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</si>
  <si>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</si>
  <si>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</si>
  <si>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</si>
  <si>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</si>
  <si>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</si>
  <si>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</si>
  <si>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</si>
  <si>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</si>
  <si>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</si>
  <si>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</si>
  <si>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</si>
  <si>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</si>
  <si>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</si>
  <si>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</si>
  <si>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</si>
  <si>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</si>
  <si>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</si>
  <si>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</si>
  <si>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</si>
  <si>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</si>
  <si>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</si>
  <si>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</si>
  <si>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</si>
  <si>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</si>
  <si>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</si>
  <si>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</si>
  <si>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</si>
  <si>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</si>
  <si>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</si>
  <si>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</si>
  <si>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</si>
  <si>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</si>
  <si>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</si>
  <si>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</si>
  <si>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</si>
  <si>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</si>
  <si>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</si>
  <si>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</si>
  <si>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</si>
  <si>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</si>
  <si>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</si>
  <si>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</si>
  <si>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</si>
  <si>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</si>
  <si>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</si>
  <si>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</si>
  <si>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</si>
  <si>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</si>
  <si>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</si>
  <si>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</si>
  <si>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</si>
  <si>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</si>
  <si>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</si>
  <si>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</si>
  <si>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</si>
  <si>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</si>
  <si>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</si>
  <si>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</si>
  <si>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</si>
  <si>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</si>
  <si>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</si>
  <si>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</si>
  <si>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</si>
  <si>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</si>
  <si>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</si>
  <si>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</si>
  <si>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</si>
  <si>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</si>
  <si>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</si>
  <si>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</si>
  <si>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</si>
  <si>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</si>
  <si>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</si>
  <si>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</si>
  <si>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</si>
  <si>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</si>
  <si>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</si>
  <si>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</si>
  <si>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</si>
  <si>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</si>
  <si>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</si>
  <si>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</si>
  <si>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</si>
  <si>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</si>
  <si>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</si>
  <si>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</si>
  <si>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</si>
  <si>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</si>
  <si>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</si>
  <si>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</si>
  <si>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</si>
  <si>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</si>
  <si>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</si>
  <si>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</si>
  <si>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</si>
  <si>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</si>
  <si>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</si>
  <si>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</si>
  <si>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</si>
  <si>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</si>
  <si>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</si>
  <si>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</si>
  <si>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</si>
  <si>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</si>
  <si>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</si>
  <si>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</si>
  <si>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</si>
  <si>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</si>
  <si>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</si>
  <si>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</si>
  <si>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</si>
  <si>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</si>
  <si>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</si>
  <si>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</si>
  <si>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</si>
  <si>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</si>
  <si>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</si>
  <si>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</si>
  <si>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</si>
  <si>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</si>
  <si>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</si>
  <si>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</si>
  <si>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</si>
  <si>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</si>
  <si>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</si>
  <si>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</si>
  <si>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</si>
  <si>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</si>
  <si>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</si>
  <si>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</si>
  <si>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</si>
  <si>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</si>
  <si>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</si>
  <si>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</si>
  <si>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</si>
  <si>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</si>
  <si>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</si>
  <si>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</si>
  <si>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</si>
  <si>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</si>
  <si>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</si>
  <si>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</si>
  <si>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</si>
  <si>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</si>
  <si>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</si>
  <si>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</si>
  <si>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</si>
  <si>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</si>
  <si>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</si>
  <si>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</si>
  <si>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</si>
  <si>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</si>
  <si>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</si>
  <si>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</si>
  <si>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</si>
  <si>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</si>
  <si>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</si>
  <si>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</si>
  <si>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</si>
  <si>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</si>
  <si>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</si>
  <si>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</si>
  <si>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</si>
  <si>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</si>
  <si>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</si>
  <si>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</si>
  <si>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</si>
  <si>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</si>
  <si>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</si>
  <si>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</si>
  <si>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</si>
  <si>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</si>
  <si>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</si>
  <si>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</si>
  <si>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</si>
  <si>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</si>
  <si>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</si>
  <si>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</si>
  <si>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</si>
  <si>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</si>
  <si>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</si>
  <si>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</si>
  <si>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</si>
  <si>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</si>
  <si>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</si>
  <si>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</si>
  <si>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</si>
  <si>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</si>
  <si>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</si>
  <si>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</si>
  <si>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</si>
  <si>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</si>
  <si>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</si>
  <si>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</si>
  <si>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</si>
  <si>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</si>
  <si>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</si>
  <si>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</si>
  <si>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</si>
  <si>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</si>
  <si>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</si>
  <si>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</si>
  <si>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</si>
  <si>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</si>
  <si>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</si>
  <si>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</si>
  <si>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</si>
  <si>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</si>
  <si>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</si>
  <si>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</si>
  <si>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</si>
  <si>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</si>
  <si>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</si>
  <si>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</si>
  <si>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</si>
  <si>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</si>
  <si>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</si>
  <si>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</si>
  <si>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</si>
  <si>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</si>
  <si>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</si>
  <si>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</si>
  <si>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</si>
  <si>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</si>
  <si>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</si>
  <si>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</si>
  <si>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</si>
  <si>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</si>
  <si>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</si>
  <si>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</si>
  <si>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</si>
  <si>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</si>
  <si>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</si>
  <si>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</si>
  <si>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</si>
  <si>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</si>
  <si>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</si>
  <si>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</si>
  <si>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</si>
  <si>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</si>
  <si>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</si>
  <si>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</si>
  <si>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</si>
  <si>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</si>
  <si>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</si>
  <si>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</si>
  <si>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</si>
  <si>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</si>
  <si>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</si>
  <si>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</si>
  <si>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</si>
  <si>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</si>
  <si>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</si>
  <si>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</si>
  <si>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</si>
  <si>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</si>
  <si>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</si>
  <si>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</si>
  <si>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</si>
  <si>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</si>
  <si>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</si>
  <si>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</si>
  <si>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</si>
  <si>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</si>
  <si>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</si>
  <si>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</si>
  <si>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</si>
  <si>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</si>
  <si>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</si>
  <si>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</si>
  <si>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</si>
  <si>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</si>
  <si>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</si>
  <si>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</si>
  <si>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</si>
  <si>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</si>
  <si>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</si>
  <si>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</si>
  <si>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</si>
  <si>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</si>
  <si>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</si>
  <si>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</si>
  <si>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</si>
  <si>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</si>
  <si>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</si>
  <si>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</si>
  <si>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</si>
  <si>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</si>
  <si>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</si>
  <si>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</si>
  <si>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</si>
  <si>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</si>
  <si>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</si>
  <si>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</si>
  <si>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</si>
  <si>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</si>
  <si>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</si>
  <si>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</si>
  <si>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</si>
  <si>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</si>
  <si>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</si>
  <si>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</si>
  <si>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</si>
  <si>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</si>
  <si>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</si>
  <si>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</si>
  <si>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</si>
  <si>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</si>
  <si>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</si>
  <si>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</si>
  <si>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</si>
  <si>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</si>
  <si>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</si>
  <si>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</si>
  <si>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</si>
  <si>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</si>
  <si>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</si>
  <si>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</si>
  <si>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</si>
  <si>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</si>
  <si>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</si>
  <si>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</si>
  <si>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</si>
  <si>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</si>
  <si>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</si>
  <si>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</si>
  <si>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</si>
  <si>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</si>
  <si>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</si>
  <si>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</si>
  <si>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</si>
  <si>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</si>
  <si>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</si>
  <si>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</si>
  <si>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</si>
  <si>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</si>
  <si>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</si>
  <si>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</si>
  <si>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</si>
  <si>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</si>
  <si>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</si>
  <si>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</si>
  <si>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</si>
  <si>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</si>
  <si>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</si>
  <si>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</si>
  <si>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</si>
  <si>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</si>
  <si>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</si>
  <si>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</si>
  <si>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</si>
  <si>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</si>
  <si>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</si>
  <si>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</si>
  <si>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</si>
  <si>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</si>
  <si>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</si>
  <si>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</si>
  <si>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</si>
  <si>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</si>
  <si>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</si>
  <si>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</si>
  <si>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</si>
  <si>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</si>
  <si>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</si>
  <si>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</si>
  <si>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</si>
  <si>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</si>
  <si>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</si>
  <si>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</si>
  <si>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</si>
  <si>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</si>
  <si>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</si>
  <si>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</si>
  <si>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</si>
  <si>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</si>
  <si>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</si>
  <si>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</si>
  <si>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</si>
  <si>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</si>
  <si>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</si>
  <si>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</si>
  <si>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</si>
  <si>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</si>
  <si>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</si>
  <si>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</si>
  <si>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</si>
  <si>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</si>
  <si>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</si>
  <si>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</si>
  <si>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</si>
  <si>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</si>
  <si>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</si>
  <si>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</si>
  <si>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</si>
  <si>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</si>
  <si>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</si>
  <si>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</si>
  <si>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</si>
  <si>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</si>
  <si>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</si>
  <si>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</si>
  <si>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</si>
  <si>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</si>
  <si>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</si>
  <si>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</si>
  <si>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</si>
  <si>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</si>
  <si>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</si>
  <si>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</si>
  <si>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</si>
  <si>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</si>
  <si>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</si>
  <si>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</si>
  <si>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</si>
  <si>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</si>
  <si>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</si>
  <si>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</si>
  <si>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</si>
  <si>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</si>
  <si>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</si>
  <si>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</si>
  <si>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</si>
  <si>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</si>
  <si>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</si>
  <si>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</si>
  <si>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</si>
  <si>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</si>
  <si>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</si>
  <si>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</si>
  <si>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</si>
  <si>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</si>
  <si>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</si>
  <si>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</si>
  <si>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</si>
  <si>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</si>
  <si>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</si>
  <si>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</si>
  <si>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</si>
  <si>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</si>
  <si>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</si>
  <si>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</si>
  <si>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</si>
  <si>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</si>
  <si>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</si>
  <si>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</si>
  <si>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</si>
  <si>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</si>
  <si>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</si>
  <si>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</si>
  <si>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</si>
  <si>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</si>
  <si>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</si>
  <si>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</si>
  <si>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</si>
  <si>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</si>
  <si>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</si>
  <si>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</si>
  <si>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</si>
  <si>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</si>
  <si>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</si>
  <si>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</si>
  <si>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</si>
  <si>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</si>
  <si>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</si>
  <si>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</si>
  <si>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</si>
  <si>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</si>
  <si>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</si>
  <si>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</si>
  <si>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</si>
  <si>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</si>
  <si>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</si>
  <si>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</si>
  <si>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</si>
  <si>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</si>
  <si>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</si>
  <si>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</si>
  <si>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</si>
  <si>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</si>
  <si>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</si>
  <si>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</si>
  <si>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</si>
  <si>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</si>
  <si>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</si>
  <si>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</si>
  <si>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</si>
  <si>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</si>
  <si>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</si>
  <si>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</si>
  <si>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</si>
  <si>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</si>
  <si>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</si>
  <si>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</si>
  <si>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</si>
  <si>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</si>
  <si>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</si>
  <si>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</si>
  <si>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</si>
  <si>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</si>
  <si>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</si>
  <si>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</si>
  <si>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</si>
  <si>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</si>
  <si>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</si>
  <si>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</si>
  <si>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</si>
  <si>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</si>
  <si>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</si>
  <si>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</si>
  <si>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</si>
  <si>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</si>
  <si>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</si>
  <si>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</si>
  <si>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</si>
  <si>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</si>
  <si>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</si>
  <si>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</si>
  <si>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</si>
  <si>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</si>
  <si>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</si>
  <si>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</si>
  <si>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</si>
  <si>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</si>
  <si>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</si>
  <si>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</si>
  <si>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</si>
  <si>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</si>
  <si>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</si>
  <si>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</si>
  <si>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</si>
  <si>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</si>
  <si>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</si>
  <si>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</si>
  <si>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</si>
  <si>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</si>
  <si>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</si>
  <si>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</si>
  <si>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</si>
  <si>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</si>
  <si>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</si>
  <si>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</si>
  <si>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</si>
  <si>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</si>
  <si>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</si>
  <si>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</si>
  <si>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</si>
  <si>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</si>
  <si>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</si>
  <si>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</si>
  <si>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</si>
  <si>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</si>
  <si>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</si>
  <si>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</si>
  <si>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</si>
  <si>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</si>
  <si>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</si>
  <si>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</si>
  <si>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</si>
  <si>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</si>
  <si>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</si>
  <si>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</si>
  <si>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</si>
  <si>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</si>
  <si>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</si>
  <si>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</si>
  <si>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</si>
  <si>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</si>
  <si>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</si>
  <si>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</si>
  <si>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</si>
  <si>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</si>
  <si>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</si>
  <si>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</si>
  <si>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</si>
  <si>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</si>
  <si>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</si>
  <si>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</si>
  <si>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</si>
  <si>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</si>
  <si>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</si>
  <si>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</si>
  <si>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</si>
  <si>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</si>
  <si>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</si>
  <si>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</si>
  <si>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</si>
  <si>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</si>
  <si>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</si>
  <si>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</si>
  <si>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</si>
  <si>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</si>
  <si>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</si>
  <si>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</si>
  <si>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</si>
  <si>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</si>
  <si>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</si>
  <si>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</si>
  <si>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</si>
  <si>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</si>
  <si>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</si>
  <si>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</si>
  <si>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</si>
  <si>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</si>
  <si>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</si>
  <si>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</si>
  <si>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</si>
  <si>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</si>
  <si>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</si>
  <si>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</si>
  <si>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</si>
  <si>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</si>
  <si>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</si>
  <si>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</si>
  <si>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</si>
  <si>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</si>
  <si>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</si>
  <si>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</si>
  <si>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</si>
  <si>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</si>
  <si>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</si>
  <si>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</si>
  <si>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</si>
  <si>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</si>
  <si>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</si>
  <si>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</si>
  <si>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</si>
  <si>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</si>
  <si>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</si>
  <si>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</si>
  <si>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</si>
  <si>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</si>
  <si>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</si>
  <si>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</si>
  <si>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</si>
  <si>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</si>
  <si>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</si>
  <si>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</si>
  <si>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</si>
  <si>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</si>
  <si>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</si>
  <si>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</si>
  <si>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</si>
  <si>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</si>
  <si>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</si>
  <si>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</si>
  <si>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</si>
  <si>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</si>
  <si>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</si>
  <si>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</si>
  <si>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</si>
  <si>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</si>
  <si>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</si>
  <si>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</si>
  <si>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</si>
  <si>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</si>
  <si>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</si>
  <si>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</si>
  <si>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</si>
  <si>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</si>
  <si>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</si>
  <si>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</si>
  <si>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</si>
  <si>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</si>
  <si>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</si>
  <si>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</si>
  <si>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</si>
  <si>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</si>
  <si>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</si>
  <si>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</si>
  <si>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</si>
  <si>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</si>
  <si>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</si>
  <si>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</si>
  <si>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</si>
  <si>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</si>
  <si>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</si>
  <si>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</si>
  <si>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</si>
  <si>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</si>
  <si>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</si>
  <si>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</si>
  <si>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</si>
  <si>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</si>
  <si>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</si>
  <si>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</si>
  <si>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</si>
  <si>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</si>
  <si>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</si>
  <si>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</si>
  <si>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</si>
  <si>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</si>
  <si>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</si>
  <si>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</si>
  <si>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</si>
  <si>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</si>
  <si>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</si>
  <si>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</si>
  <si>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</si>
  <si>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</si>
  <si>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</si>
  <si>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</si>
  <si>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</si>
  <si>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</si>
  <si>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</si>
  <si>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</si>
  <si>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</si>
  <si>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</si>
  <si>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</si>
  <si>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</si>
  <si>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</si>
  <si>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</si>
  <si>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</si>
  <si>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</si>
  <si>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</si>
  <si>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</si>
  <si>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</si>
  <si>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</si>
  <si>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</si>
  <si>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</si>
  <si>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</si>
  <si>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</si>
  <si>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</si>
  <si>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</si>
  <si>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</si>
  <si>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</si>
  <si>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</si>
  <si>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</si>
  <si>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</si>
  <si>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</si>
  <si>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</si>
  <si>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</si>
  <si>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</si>
  <si>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</si>
  <si>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</si>
  <si>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</si>
  <si>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</si>
  <si>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</si>
  <si>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</si>
  <si>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</si>
  <si>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</si>
  <si>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</si>
  <si>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</si>
  <si>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</si>
  <si>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</si>
  <si>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</si>
  <si>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</si>
  <si>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</si>
  <si>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</si>
  <si>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</si>
  <si>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</si>
  <si>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</si>
  <si>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</si>
  <si>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</si>
  <si>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</si>
  <si>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</si>
  <si>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</si>
  <si>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</si>
  <si>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</si>
  <si>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</si>
  <si>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</si>
  <si>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</si>
  <si>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</si>
  <si>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</si>
  <si>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</si>
  <si>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</si>
  <si>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</si>
  <si>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</si>
  <si>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</si>
  <si>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</si>
  <si>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</si>
  <si>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</si>
  <si>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</si>
  <si>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</si>
  <si>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</si>
  <si>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</si>
  <si>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</si>
  <si>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</si>
  <si>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</si>
  <si>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</si>
  <si>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</si>
  <si>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</si>
  <si>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</si>
  <si>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</si>
  <si>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</si>
  <si>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</si>
  <si>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</si>
  <si>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</si>
  <si>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</si>
  <si>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</si>
  <si>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</si>
  <si>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</si>
  <si>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</si>
  <si>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</si>
  <si>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</si>
  <si>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</si>
  <si>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</si>
  <si>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</si>
  <si>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</si>
  <si>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</si>
  <si>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</si>
  <si>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</si>
  <si>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</si>
  <si>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</si>
  <si>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</si>
  <si>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</si>
  <si>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</si>
  <si>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</si>
  <si>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</si>
  <si>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</si>
  <si>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</si>
  <si>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</si>
  <si>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</si>
  <si>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</si>
  <si>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</si>
  <si>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</si>
  <si>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</si>
  <si>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</si>
  <si>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</si>
  <si>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</si>
  <si>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</si>
  <si>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</si>
  <si>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</si>
  <si>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</si>
  <si>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</si>
  <si>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</si>
  <si>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</si>
  <si>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</si>
  <si>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</si>
  <si>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</si>
  <si>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</si>
  <si>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</si>
  <si>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</si>
  <si>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</si>
  <si>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</si>
  <si>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</si>
  <si>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</si>
  <si>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</si>
  <si>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</si>
  <si>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</si>
  <si>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</si>
  <si>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</si>
  <si>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</si>
  <si>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</si>
  <si>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</si>
  <si>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</si>
  <si>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</si>
  <si>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</si>
  <si>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</si>
  <si>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</si>
  <si>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</si>
  <si>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</si>
  <si>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</si>
  <si>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</si>
  <si>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</si>
  <si>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</si>
  <si>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</si>
  <si>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</si>
  <si>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</si>
  <si>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</si>
  <si>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</si>
  <si>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</si>
  <si>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</si>
  <si>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</si>
  <si>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</si>
  <si>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</si>
  <si>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</si>
  <si>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</si>
  <si>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</si>
  <si>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</si>
  <si>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</si>
  <si>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</si>
  <si>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</si>
  <si>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</si>
  <si>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</si>
  <si>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</si>
  <si>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</si>
  <si>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</si>
  <si>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</si>
  <si>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</si>
  <si>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</si>
  <si>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</si>
  <si>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</si>
  <si>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</si>
  <si>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</si>
  <si>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</si>
  <si>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</si>
  <si>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</si>
  <si>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</si>
  <si>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</si>
  <si>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</si>
  <si>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</si>
  <si>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</si>
  <si>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</si>
  <si>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</si>
  <si>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</si>
  <si>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</si>
  <si>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</si>
  <si>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</si>
  <si>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</si>
  <si>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</si>
  <si>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</si>
  <si>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</si>
  <si>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</si>
  <si>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</si>
  <si>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</si>
  <si>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</si>
  <si>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</si>
  <si>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</si>
  <si>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</si>
  <si>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</si>
  <si>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</si>
  <si>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</si>
  <si>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</si>
  <si>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</si>
  <si>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</si>
  <si>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</si>
  <si>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</si>
  <si>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</si>
  <si>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</si>
  <si>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</si>
  <si>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</si>
  <si>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</si>
  <si>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</si>
  <si>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</si>
  <si>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</si>
  <si>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</si>
  <si>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</si>
  <si>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</si>
  <si>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</si>
  <si>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</si>
  <si>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</si>
  <si>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</si>
  <si>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</si>
  <si>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</si>
  <si>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</si>
  <si>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</si>
  <si>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</si>
  <si>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</si>
  <si>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</si>
  <si>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</si>
  <si>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</si>
  <si>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</si>
  <si>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</si>
  <si>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</si>
  <si>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</si>
  <si>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</si>
  <si>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</si>
  <si>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</si>
  <si>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</si>
  <si>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</si>
  <si>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</si>
  <si>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</si>
  <si>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</si>
  <si>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</si>
  <si>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</si>
  <si>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</si>
  <si>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</si>
  <si>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</si>
  <si>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</si>
  <si>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</si>
  <si>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</si>
  <si>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</si>
  <si>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</si>
  <si>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</si>
  <si>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</si>
  <si>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</si>
  <si>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</si>
  <si>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</si>
  <si>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</si>
  <si>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</si>
  <si>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</si>
  <si>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</si>
  <si>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</si>
  <si>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</si>
  <si>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</si>
  <si>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</si>
  <si>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</si>
  <si>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</si>
  <si>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</si>
  <si>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</si>
  <si>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</si>
  <si>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</si>
  <si>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</si>
  <si>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</si>
  <si>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</si>
  <si>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</si>
  <si>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</si>
  <si>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</si>
  <si>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</si>
  <si>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</si>
  <si>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</si>
  <si>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</si>
  <si>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</si>
  <si>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</si>
  <si>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</si>
  <si>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</si>
  <si>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</si>
  <si>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</si>
  <si>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</si>
  <si>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</si>
  <si>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</si>
  <si>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</si>
  <si>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</si>
  <si>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</si>
  <si>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</si>
  <si>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</si>
  <si>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</si>
  <si>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</si>
  <si>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</si>
  <si>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</si>
  <si>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</si>
  <si>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</si>
  <si>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</si>
  <si>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</si>
  <si>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</si>
  <si>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</si>
  <si>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</si>
  <si>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</si>
  <si>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</si>
  <si>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</si>
  <si>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</si>
  <si>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</si>
  <si>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</si>
  <si>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</si>
  <si>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</si>
  <si>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</si>
  <si>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</si>
  <si>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</si>
  <si>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</si>
  <si>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</si>
  <si>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</si>
  <si>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</si>
  <si>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</si>
  <si>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</si>
  <si>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</si>
  <si>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</si>
  <si>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</si>
  <si>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</si>
  <si>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</si>
  <si>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</si>
  <si>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</si>
  <si>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</si>
  <si>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</si>
  <si>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</si>
  <si>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</si>
  <si>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</si>
  <si>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</si>
  <si>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</si>
  <si>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</si>
  <si>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</si>
  <si>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</si>
  <si>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</si>
  <si>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</si>
  <si>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</si>
  <si>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</si>
  <si>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</si>
  <si>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</si>
  <si>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</si>
  <si>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</si>
  <si>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</si>
  <si>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</si>
  <si>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</si>
  <si>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</si>
  <si>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</si>
  <si>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</si>
  <si>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</si>
  <si>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</si>
  <si>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</si>
  <si>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</si>
  <si>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</si>
  <si>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</si>
  <si>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</si>
  <si>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</si>
  <si>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</si>
  <si>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</si>
  <si>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</si>
  <si>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</si>
  <si>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</si>
  <si>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</si>
  <si>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</si>
  <si>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</si>
  <si>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</si>
  <si>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</si>
  <si>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</si>
  <si>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</si>
  <si>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</si>
  <si>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</si>
  <si>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</si>
  <si>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</si>
  <si>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</si>
  <si>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</si>
  <si>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</si>
  <si>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</si>
  <si>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</si>
  <si>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</si>
  <si>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</si>
  <si>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</si>
  <si>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</si>
  <si>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</si>
  <si>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</si>
  <si>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</si>
  <si>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</si>
  <si>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</si>
  <si>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</si>
  <si>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</si>
  <si>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</si>
  <si>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</si>
  <si>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</si>
  <si>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</si>
  <si>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</si>
  <si>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</si>
  <si>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</si>
  <si>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</si>
  <si>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</si>
  <si>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</si>
  <si>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</si>
  <si>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</si>
  <si>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</si>
  <si>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</si>
  <si>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</si>
  <si>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</si>
  <si>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</si>
  <si>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</si>
  <si>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</si>
  <si>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</si>
  <si>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</si>
  <si>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</si>
  <si>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</si>
  <si>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</si>
  <si>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</si>
  <si>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</si>
  <si>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</si>
  <si>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</si>
  <si>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</si>
  <si>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</si>
  <si>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</si>
  <si>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</si>
  <si>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</si>
  <si>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</si>
  <si>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</si>
  <si>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</si>
  <si>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</si>
  <si>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</si>
  <si>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</si>
  <si>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</si>
  <si>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</si>
  <si>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</si>
  <si>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</si>
  <si>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</si>
  <si>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</si>
  <si>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</si>
  <si>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</si>
  <si>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</si>
  <si>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</si>
  <si>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</si>
  <si>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</si>
  <si>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</si>
  <si>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</si>
  <si>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</si>
  <si>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</si>
  <si>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</si>
  <si>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</si>
  <si>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</si>
  <si>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</si>
  <si>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</si>
  <si>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</si>
  <si>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</si>
  <si>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</si>
  <si>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</si>
  <si>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</si>
  <si>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</si>
  <si>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</si>
  <si>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</si>
  <si>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</si>
  <si>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</si>
  <si>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</si>
  <si>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</si>
  <si>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</si>
  <si>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</si>
  <si>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</si>
  <si>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</si>
  <si>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</si>
  <si>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</si>
  <si>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</si>
  <si>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</si>
  <si>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</si>
  <si>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</si>
  <si>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</si>
  <si>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</si>
  <si>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</si>
  <si>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</si>
  <si>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</si>
  <si>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</si>
  <si>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</si>
  <si>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</si>
  <si>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</si>
  <si>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</si>
  <si>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</si>
  <si>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</si>
  <si>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</si>
  <si>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</si>
  <si>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</si>
  <si>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</si>
  <si>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</si>
  <si>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</si>
  <si>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</si>
  <si>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</si>
  <si>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</si>
  <si>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</si>
  <si>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</si>
  <si>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</si>
  <si>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</si>
  <si>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</si>
  <si>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</si>
  <si>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</si>
  <si>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</si>
  <si>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</si>
  <si>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</si>
  <si>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</si>
  <si>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</si>
  <si>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</si>
  <si>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</si>
  <si>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</si>
  <si>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</si>
  <si>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</si>
  <si>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</si>
  <si>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</si>
  <si>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</si>
  <si>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</si>
  <si>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</si>
  <si>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</si>
  <si>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</si>
  <si>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</si>
  <si>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</si>
  <si>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</si>
  <si>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</si>
  <si>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</si>
  <si>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</si>
  <si>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</si>
  <si>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</si>
  <si>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</si>
  <si>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</si>
  <si>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</si>
  <si>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</si>
  <si>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</si>
  <si>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</si>
  <si>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</si>
  <si>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</si>
  <si>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</si>
  <si>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</si>
  <si>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</si>
  <si>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</si>
  <si>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</si>
  <si>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</si>
  <si>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</si>
  <si>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</si>
  <si>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</si>
  <si>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</si>
  <si>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</si>
  <si>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</si>
  <si>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</si>
  <si>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</si>
  <si>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</si>
  <si>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</si>
  <si>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</si>
  <si>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</si>
  <si>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</si>
  <si>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</si>
  <si>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</si>
  <si>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</si>
  <si>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</si>
  <si>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</si>
  <si>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</si>
  <si>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</si>
  <si>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</si>
  <si>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</si>
  <si>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</si>
  <si>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</si>
  <si>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</si>
  <si>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</si>
  <si>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</si>
  <si>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</si>
  <si>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</si>
  <si>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</si>
  <si>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</si>
  <si>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</si>
  <si>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</si>
  <si>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</si>
  <si>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</si>
  <si>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</si>
  <si>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</si>
  <si>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</si>
  <si>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</si>
  <si>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</si>
  <si>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</si>
  <si>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</si>
  <si>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</si>
  <si>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</si>
  <si>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</si>
  <si>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</si>
  <si>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</si>
  <si>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</si>
  <si>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</si>
  <si>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</si>
  <si>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</si>
  <si>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</si>
  <si>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</si>
  <si>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</si>
  <si>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</si>
  <si>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</si>
  <si>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</si>
  <si>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</si>
  <si>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</si>
  <si>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</si>
  <si>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</si>
  <si>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</si>
  <si>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</si>
  <si>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</si>
  <si>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</si>
  <si>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</si>
  <si>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</si>
  <si>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</si>
  <si>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</si>
  <si>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</si>
  <si>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</si>
  <si>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</si>
  <si>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</si>
  <si>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</si>
  <si>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</si>
  <si>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</si>
  <si>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</si>
  <si>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</si>
  <si>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</si>
  <si>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</si>
  <si>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</si>
  <si>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</si>
  <si>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</si>
  <si>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</si>
  <si>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</si>
  <si>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</si>
  <si>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</si>
  <si>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</si>
  <si>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</si>
  <si>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</si>
  <si>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</si>
  <si>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</si>
  <si>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</si>
  <si>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</si>
  <si>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</si>
  <si>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</si>
  <si>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</si>
  <si>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</si>
  <si>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</si>
  <si>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</si>
  <si>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</si>
  <si>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</si>
  <si>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</si>
  <si>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</si>
  <si>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</si>
  <si>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</si>
  <si>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</si>
  <si>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</si>
  <si>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</si>
  <si>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</si>
  <si>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</si>
  <si>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</si>
  <si>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</si>
  <si>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</si>
  <si>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</si>
  <si>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</si>
  <si>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</si>
  <si>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</si>
  <si>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</si>
  <si>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</si>
  <si>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</si>
  <si>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</si>
  <si>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</si>
  <si>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</si>
  <si>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</si>
  <si>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</si>
  <si>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</si>
  <si>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</si>
  <si>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</si>
  <si>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</si>
  <si>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</si>
  <si>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</si>
  <si>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</si>
  <si>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</si>
  <si>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</si>
  <si>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</si>
  <si>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</si>
  <si>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</si>
  <si>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</si>
  <si>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</si>
  <si>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</si>
  <si>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</si>
  <si>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</si>
  <si>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</si>
  <si>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</si>
  <si>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</si>
  <si>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</si>
  <si>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</si>
  <si>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</si>
  <si>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</si>
  <si>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</si>
  <si>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</si>
  <si>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</si>
  <si>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</si>
  <si>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</si>
  <si>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</si>
  <si>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</si>
  <si>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</si>
  <si>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</si>
  <si>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</si>
  <si>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</si>
  <si>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</si>
  <si>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</si>
  <si>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</si>
  <si>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</si>
  <si>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</si>
  <si>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</si>
  <si>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</si>
  <si>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</si>
  <si>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</si>
  <si>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</si>
  <si>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</si>
  <si>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</si>
  <si>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</si>
  <si>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</si>
  <si>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</si>
  <si>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</si>
  <si>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</si>
  <si>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</si>
  <si>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</si>
  <si>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</si>
  <si>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</si>
  <si>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</si>
  <si>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</si>
  <si>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</si>
  <si>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</si>
  <si>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</si>
  <si>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</si>
  <si>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</si>
  <si>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</si>
  <si>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</si>
  <si>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</si>
  <si>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</si>
  <si>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</si>
  <si>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</si>
  <si>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</si>
  <si>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</si>
  <si>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</si>
  <si>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</si>
  <si>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</si>
  <si>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</si>
  <si>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</si>
  <si>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</si>
  <si>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</si>
  <si>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</si>
  <si>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</si>
  <si>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</si>
  <si>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</si>
  <si>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</si>
  <si>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</si>
  <si>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</si>
  <si>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</si>
  <si>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</si>
  <si>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</si>
  <si>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</si>
  <si>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</si>
  <si>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</si>
  <si>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</si>
  <si>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</si>
  <si>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</si>
  <si>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</si>
  <si>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</si>
  <si>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</si>
  <si>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</si>
  <si>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</si>
  <si>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</si>
  <si>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</si>
  <si>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</si>
  <si>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</si>
  <si>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</si>
  <si>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</si>
  <si>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</si>
  <si>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</si>
  <si>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</si>
  <si>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</si>
  <si>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</si>
  <si>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</si>
  <si>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</si>
  <si>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</si>
  <si>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</si>
  <si>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</si>
  <si>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</si>
  <si>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</si>
  <si>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</si>
  <si>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</si>
  <si>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</si>
  <si>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</si>
  <si>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</si>
  <si>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</si>
  <si>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</si>
  <si>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</si>
  <si>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</si>
  <si>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</si>
  <si>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</si>
  <si>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</si>
  <si>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</si>
  <si>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</si>
  <si>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</si>
  <si>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</si>
  <si>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</si>
  <si>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</si>
  <si>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</si>
  <si>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</si>
  <si>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</si>
  <si>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</si>
  <si>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</si>
  <si>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</si>
  <si>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</si>
  <si>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</si>
  <si>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</si>
  <si>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</si>
  <si>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</si>
  <si>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</si>
  <si>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</si>
  <si>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</si>
  <si>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</si>
  <si>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</si>
  <si>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</si>
  <si>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</si>
  <si>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</si>
  <si>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</si>
  <si>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</si>
  <si>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</si>
  <si>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</si>
  <si>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</si>
  <si>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</si>
  <si>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</si>
  <si>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</si>
  <si>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</si>
  <si>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</si>
  <si>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</si>
  <si>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</si>
  <si>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</si>
  <si>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</si>
  <si>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</si>
  <si>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</si>
  <si>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</si>
  <si>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</si>
  <si>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</si>
  <si>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</si>
  <si>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</si>
  <si>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</si>
  <si>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</si>
  <si>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</si>
  <si>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</si>
  <si>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</si>
  <si>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</si>
  <si>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</si>
  <si>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</si>
  <si>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</si>
  <si>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</si>
  <si>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</si>
  <si>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</si>
  <si>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</si>
  <si>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</si>
  <si>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</si>
  <si>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</si>
  <si>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</si>
  <si>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</si>
  <si>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</si>
  <si>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</si>
  <si>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</si>
  <si>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</si>
  <si>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</si>
  <si>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</si>
  <si>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</si>
  <si>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</si>
  <si>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</si>
  <si>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</si>
  <si>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</si>
  <si>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</si>
  <si>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</si>
  <si>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</si>
  <si>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</si>
  <si>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</si>
  <si>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</si>
  <si>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</si>
  <si>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</si>
  <si>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</si>
  <si>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</si>
  <si>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</si>
  <si>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</si>
  <si>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</si>
  <si>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</si>
  <si>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</si>
  <si>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</si>
  <si>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</si>
  <si>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</si>
  <si>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</si>
  <si>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</si>
  <si>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</si>
  <si>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</si>
  <si>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</si>
  <si>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</si>
  <si>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</si>
  <si>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</si>
  <si>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</si>
  <si>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</si>
  <si>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</si>
  <si>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</si>
  <si>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</si>
  <si>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</si>
  <si>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</si>
  <si>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</si>
  <si>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</si>
  <si>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</si>
  <si>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</si>
  <si>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</si>
  <si>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</si>
  <si>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</si>
  <si>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</si>
  <si>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</si>
  <si>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</si>
  <si>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</si>
  <si>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</si>
  <si>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</si>
  <si>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</si>
  <si>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</si>
  <si>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</si>
  <si>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</si>
  <si>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</si>
  <si>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</si>
  <si>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</si>
  <si>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</si>
  <si>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</si>
  <si>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</si>
  <si>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</si>
  <si>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</si>
  <si>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</si>
  <si>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</si>
  <si>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</si>
  <si>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</si>
  <si>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</si>
  <si>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</si>
  <si>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</si>
  <si>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</si>
  <si>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</si>
  <si>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</si>
  <si>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</si>
  <si>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</si>
  <si>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</si>
  <si>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</si>
  <si>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</si>
  <si>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</si>
  <si>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</si>
  <si>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</si>
  <si>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</si>
  <si>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</si>
  <si>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</si>
  <si>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</si>
  <si>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</si>
  <si>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</si>
  <si>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</si>
  <si>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</si>
  <si>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</si>
  <si>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</si>
  <si>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</si>
  <si>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</si>
  <si>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</si>
  <si>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</si>
  <si>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</si>
  <si>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</si>
  <si>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</si>
  <si>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</si>
  <si>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</si>
  <si>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</si>
  <si>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</si>
  <si>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</si>
  <si>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</si>
  <si>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</si>
  <si>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</si>
  <si>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</si>
  <si>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</si>
  <si>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</si>
  <si>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</si>
  <si>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</si>
  <si>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</si>
  <si>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</si>
  <si>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</si>
  <si>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</si>
  <si>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</si>
  <si>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</si>
  <si>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</si>
  <si>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</si>
  <si>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</si>
  <si>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</si>
  <si>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</si>
  <si>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</si>
  <si>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</si>
  <si>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</si>
  <si>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</si>
  <si>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</si>
  <si>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</si>
  <si>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</si>
  <si>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</si>
  <si>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</si>
  <si>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</si>
  <si>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</si>
  <si>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</si>
  <si>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</si>
  <si>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</si>
  <si>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</si>
  <si>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</si>
  <si>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</si>
  <si>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</si>
  <si>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</si>
  <si>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</si>
  <si>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</si>
  <si>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</si>
  <si>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</si>
  <si>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</si>
  <si>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</si>
  <si>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</si>
  <si>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</si>
  <si>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</si>
  <si>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</si>
  <si>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</si>
  <si>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</si>
  <si>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</si>
  <si>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</si>
  <si>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</si>
  <si>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</si>
  <si>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</si>
  <si>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</si>
  <si>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</si>
  <si>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</si>
  <si>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</si>
  <si>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</si>
  <si>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</si>
  <si>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</si>
  <si>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</si>
  <si>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</si>
  <si>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</si>
  <si>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</si>
  <si>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</si>
  <si>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</si>
  <si>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</si>
  <si>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</si>
  <si>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</si>
  <si>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</si>
  <si>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</si>
  <si>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</si>
  <si>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</si>
  <si>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</si>
  <si>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</si>
  <si>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</si>
  <si>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</si>
  <si>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</si>
  <si>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</si>
  <si>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</si>
  <si>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</si>
  <si>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</si>
  <si>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</si>
  <si>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</si>
  <si>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</si>
  <si>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</si>
  <si>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</si>
  <si>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</si>
  <si>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</si>
  <si>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</si>
  <si>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</si>
  <si>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</si>
  <si>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</si>
  <si>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</si>
  <si>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</si>
  <si>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</si>
  <si>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</si>
  <si>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</si>
  <si>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</si>
  <si>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</si>
  <si>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</si>
  <si>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</si>
  <si>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</si>
  <si>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</si>
  <si>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</si>
  <si>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</si>
  <si>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</si>
  <si>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</si>
  <si>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</si>
  <si>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</si>
  <si>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</si>
  <si>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</si>
  <si>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</si>
  <si>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</si>
  <si>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</si>
  <si>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</si>
  <si>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</si>
  <si>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</si>
  <si>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</si>
  <si>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</si>
  <si>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</si>
  <si>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</si>
  <si>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</si>
  <si>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</si>
  <si>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</si>
  <si>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</si>
  <si>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</si>
  <si>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</si>
  <si>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</si>
  <si>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</si>
  <si>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</si>
  <si>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</si>
  <si>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</si>
  <si>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</si>
  <si>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</si>
  <si>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</si>
  <si>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</si>
  <si>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</si>
  <si>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</si>
  <si>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</si>
  <si>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</si>
  <si>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</si>
  <si>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</si>
  <si>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</si>
  <si>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</si>
  <si>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</si>
  <si>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</si>
  <si>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</si>
  <si>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</si>
  <si>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</si>
  <si>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</si>
  <si>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</si>
  <si>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</si>
  <si>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</si>
  <si>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</si>
  <si>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</si>
  <si>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</si>
  <si>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</si>
  <si>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</si>
  <si>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</si>
  <si>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</si>
  <si>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</si>
  <si>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</si>
  <si>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</si>
  <si>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</si>
  <si>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</si>
  <si>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</si>
  <si>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</si>
  <si>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</si>
  <si>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</si>
  <si>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</si>
  <si>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</si>
  <si>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</si>
  <si>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</si>
  <si>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</si>
  <si>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</si>
  <si>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</si>
  <si>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</si>
  <si>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</si>
  <si>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</si>
  <si>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</si>
  <si>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</si>
  <si>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</si>
  <si>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</si>
  <si>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</si>
  <si>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</si>
  <si>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</si>
  <si>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</si>
  <si>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</si>
  <si>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</si>
  <si>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</si>
  <si>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</si>
  <si>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</si>
  <si>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</si>
  <si>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</si>
  <si>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</si>
  <si>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</si>
  <si>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</si>
  <si>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</si>
  <si>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</si>
  <si>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</si>
  <si>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</si>
  <si>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</si>
  <si>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</si>
  <si>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</si>
  <si>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</si>
  <si>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</si>
  <si>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</si>
  <si>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</si>
  <si>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</si>
  <si>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</si>
  <si>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</si>
  <si>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</si>
  <si>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</si>
  <si>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</si>
  <si>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</si>
  <si>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</si>
  <si>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</si>
  <si>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</si>
  <si>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</si>
  <si>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</si>
  <si>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</si>
  <si>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</si>
  <si>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</si>
  <si>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</si>
  <si>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</si>
  <si>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</si>
  <si>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</si>
  <si>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</si>
  <si>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</si>
  <si>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</si>
  <si>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</si>
  <si>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</si>
  <si>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</si>
  <si>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</si>
  <si>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</si>
  <si>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</si>
  <si>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</si>
  <si>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</si>
  <si>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</si>
  <si>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</si>
  <si>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</si>
  <si>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</si>
  <si>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</si>
  <si>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</si>
  <si>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</si>
  <si>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</si>
  <si>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</si>
  <si>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</si>
  <si>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</si>
  <si>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</si>
  <si>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</si>
  <si>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</si>
  <si>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</si>
  <si>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</si>
  <si>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</si>
  <si>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</si>
  <si>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</si>
  <si>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</si>
  <si>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</si>
  <si>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</si>
  <si>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</si>
  <si>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</si>
  <si>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</si>
  <si>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</si>
  <si>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</si>
  <si>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</si>
  <si>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</si>
  <si>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</si>
  <si>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</si>
  <si>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</si>
  <si>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</si>
  <si>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</si>
  <si>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</si>
  <si>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</si>
  <si>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</si>
  <si>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</si>
  <si>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</si>
  <si>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</si>
  <si>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</si>
  <si>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</si>
  <si>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</si>
  <si>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</si>
  <si>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</si>
  <si>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</si>
  <si>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</si>
  <si>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</si>
  <si>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</si>
  <si>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</si>
  <si>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</si>
  <si>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</si>
  <si>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</si>
  <si>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</si>
  <si>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</si>
  <si>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</si>
  <si>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</si>
  <si>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</si>
  <si>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</si>
  <si>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</si>
  <si>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</si>
  <si>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</si>
  <si>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</si>
  <si>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</si>
  <si>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</si>
  <si>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</si>
  <si>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</si>
  <si>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</si>
  <si>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</si>
  <si>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</si>
  <si>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</si>
  <si>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</si>
  <si>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</si>
  <si>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</si>
  <si>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</si>
  <si>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</si>
  <si>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</si>
  <si>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</si>
  <si>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</si>
  <si>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</si>
  <si>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</si>
  <si>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</si>
  <si>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</si>
  <si>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</si>
  <si>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</si>
  <si>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</si>
  <si>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</si>
  <si>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</si>
  <si>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</si>
  <si>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</si>
  <si>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</si>
  <si>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</si>
  <si>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</si>
  <si>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</si>
  <si>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</si>
  <si>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</si>
  <si>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</si>
  <si>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</si>
  <si>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</si>
  <si>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</si>
  <si>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</si>
  <si>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</si>
  <si>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</si>
  <si>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</si>
  <si>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</si>
  <si>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</si>
  <si>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</si>
  <si>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</si>
  <si>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</si>
  <si>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</si>
  <si>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</si>
  <si>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</si>
  <si>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</si>
  <si>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</si>
  <si>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</si>
  <si>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</si>
  <si>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</si>
  <si>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</si>
  <si>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</si>
  <si>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</si>
  <si>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</si>
  <si>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</si>
  <si>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</si>
  <si>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</si>
  <si>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</si>
  <si>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</si>
  <si>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</si>
  <si>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</si>
  <si>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</si>
  <si>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</si>
  <si>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</si>
  <si>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</si>
  <si>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</si>
  <si>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</si>
  <si>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</si>
  <si>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</si>
  <si>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</si>
  <si>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</si>
  <si>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</si>
  <si>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</si>
  <si>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</si>
  <si>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</si>
  <si>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</si>
  <si>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</si>
  <si>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</si>
  <si>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</si>
  <si>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</si>
  <si>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</si>
  <si>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</si>
  <si>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</si>
  <si>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</si>
  <si>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</si>
  <si>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</si>
  <si>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</si>
  <si>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</si>
  <si>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</si>
  <si>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</si>
  <si>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</si>
  <si>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</si>
  <si>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</si>
  <si>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</si>
  <si>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</si>
  <si>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</si>
  <si>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</si>
  <si>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</si>
  <si>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</si>
  <si>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</si>
  <si>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</si>
  <si>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</si>
  <si>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</si>
  <si>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</si>
  <si>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</si>
  <si>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</si>
  <si>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</si>
  <si>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</si>
  <si>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</si>
  <si>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</si>
  <si>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</si>
  <si>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</si>
  <si>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</si>
  <si>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</si>
  <si>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</si>
  <si>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</si>
  <si>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</si>
  <si>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</si>
  <si>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</si>
  <si>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</si>
  <si>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</si>
  <si>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</si>
  <si>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</si>
  <si>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</si>
  <si>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</si>
  <si>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</si>
  <si>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</si>
  <si>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</si>
  <si>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</si>
  <si>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</si>
  <si>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</si>
  <si>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</si>
  <si>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</si>
  <si>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</si>
  <si>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</si>
  <si>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</si>
  <si>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</si>
  <si>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</si>
  <si>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</si>
  <si>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</si>
  <si>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</si>
  <si>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</si>
  <si>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</si>
  <si>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</si>
  <si>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</si>
  <si>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</si>
  <si>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</si>
  <si>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</si>
  <si>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</si>
  <si>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</si>
  <si>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</si>
  <si>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</si>
  <si>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</si>
  <si>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</si>
  <si>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</si>
  <si>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</si>
  <si>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</si>
  <si>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</si>
  <si>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</si>
  <si>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</si>
  <si>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</si>
  <si>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</si>
  <si>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</si>
  <si>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</si>
  <si>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</si>
  <si>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</si>
  <si>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</si>
  <si>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</si>
  <si>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</si>
  <si>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</si>
  <si>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</si>
  <si>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</si>
  <si>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</si>
  <si>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</si>
  <si>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</si>
  <si>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</si>
  <si>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</si>
  <si>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</si>
  <si>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</si>
  <si>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</si>
  <si>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</si>
  <si>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</si>
  <si>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</si>
  <si>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</si>
  <si>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</si>
  <si>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</si>
  <si>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</si>
  <si>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</si>
  <si>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</si>
  <si>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</si>
  <si>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</si>
  <si>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</si>
  <si>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</si>
  <si>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</si>
  <si>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</si>
  <si>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</si>
  <si>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</si>
  <si>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</si>
  <si>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</si>
  <si>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</si>
  <si>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</si>
  <si>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</si>
  <si>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</si>
  <si>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</si>
  <si>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</si>
  <si>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</si>
  <si>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</si>
  <si>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</si>
  <si>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</si>
  <si>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</si>
  <si>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</si>
  <si>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</si>
  <si>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</si>
  <si>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</si>
  <si>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</si>
  <si>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</si>
  <si>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</si>
  <si>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</si>
  <si>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</si>
  <si>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</si>
  <si>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</si>
  <si>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</si>
  <si>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</si>
  <si>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</si>
  <si>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</si>
  <si>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</si>
  <si>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</si>
  <si>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</si>
  <si>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</si>
  <si>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</si>
  <si>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</si>
  <si>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</si>
  <si>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</si>
  <si>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</si>
  <si>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</si>
  <si>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</si>
  <si>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</si>
  <si>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</si>
  <si>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</si>
  <si>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</si>
  <si>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</si>
  <si>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</si>
  <si>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</si>
  <si>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</si>
  <si>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</si>
  <si>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</si>
  <si>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</si>
  <si>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</si>
  <si>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</si>
  <si>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</si>
  <si>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</si>
  <si>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</si>
  <si>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</si>
  <si>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</si>
  <si>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</si>
  <si>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</si>
  <si>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</si>
  <si>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</si>
  <si>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</si>
  <si>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</si>
  <si>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</si>
  <si>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</si>
  <si>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</si>
  <si>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</si>
  <si>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</si>
  <si>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</si>
  <si>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</si>
  <si>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</si>
  <si>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</si>
  <si>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</si>
  <si>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</si>
  <si>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</si>
  <si>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</si>
  <si>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</si>
  <si>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</si>
  <si>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</si>
  <si>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</si>
  <si>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</si>
  <si>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</si>
  <si>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</si>
  <si>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</si>
  <si>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</si>
  <si>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</si>
  <si>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</si>
  <si>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</si>
  <si>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</si>
  <si>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</si>
  <si>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</si>
  <si>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</si>
  <si>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</si>
  <si>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</si>
  <si>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</si>
  <si>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</si>
  <si>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</si>
  <si>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</si>
  <si>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</si>
  <si>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</si>
  <si>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</si>
  <si>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</si>
  <si>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</si>
  <si>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</si>
  <si>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</si>
  <si>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</si>
  <si>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</si>
  <si>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</si>
  <si>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</si>
  <si>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</si>
  <si>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</si>
  <si>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</si>
  <si>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</si>
  <si>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</si>
  <si>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</si>
  <si>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</si>
  <si>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</si>
  <si>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</si>
  <si>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</si>
  <si>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</si>
  <si>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</si>
  <si>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</si>
  <si>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</si>
  <si>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</si>
  <si>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</si>
  <si>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</si>
  <si>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</si>
  <si>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</si>
  <si>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</si>
  <si>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</si>
  <si>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</si>
  <si>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</si>
  <si>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</si>
  <si>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</si>
  <si>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</si>
  <si>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</si>
  <si>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</si>
  <si>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</si>
  <si>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</si>
  <si>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</si>
  <si>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</si>
  <si>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</si>
  <si>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</si>
  <si>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</si>
  <si>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</si>
  <si>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</si>
  <si>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</si>
  <si>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</si>
  <si>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</si>
  <si>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</si>
  <si>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</si>
  <si>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</si>
  <si>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</si>
  <si>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</si>
  <si>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</si>
  <si>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</si>
  <si>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</si>
  <si>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</si>
  <si>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</si>
  <si>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</si>
  <si>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</si>
  <si>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</si>
  <si>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</si>
  <si>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</si>
  <si>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</si>
  <si>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</si>
  <si>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</si>
  <si>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</si>
  <si>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</si>
  <si>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</si>
  <si>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</si>
  <si>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</si>
  <si>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</si>
  <si>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</si>
  <si>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</si>
  <si>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</si>
  <si>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</si>
  <si>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</si>
  <si>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</si>
  <si>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</si>
  <si>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</si>
  <si>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</si>
  <si>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</si>
  <si>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</si>
  <si>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</si>
  <si>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</si>
  <si>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</si>
  <si>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</si>
  <si>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</si>
  <si>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</si>
  <si>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</si>
  <si>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</si>
  <si>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</si>
  <si>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</si>
  <si>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</si>
  <si>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</si>
  <si>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</si>
  <si>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</si>
  <si>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</si>
  <si>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</si>
  <si>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</si>
  <si>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</si>
  <si>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</si>
  <si>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</si>
  <si>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</si>
  <si>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</si>
  <si>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</si>
  <si>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</si>
  <si>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</si>
  <si>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</si>
  <si>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</si>
  <si>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</si>
  <si>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</si>
  <si>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</si>
  <si>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</si>
  <si>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</si>
  <si>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</si>
  <si>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</si>
  <si>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</si>
  <si>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</si>
  <si>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</si>
  <si>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</si>
  <si>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</si>
  <si>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</si>
  <si>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</si>
  <si>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</si>
  <si>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</si>
  <si>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</si>
  <si>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</si>
  <si>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</si>
  <si>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</si>
  <si>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</si>
  <si>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</si>
  <si>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</si>
  <si>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</si>
  <si>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</si>
  <si>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</si>
  <si>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</si>
  <si>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</si>
  <si>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</si>
  <si>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</si>
  <si>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</si>
  <si>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</si>
  <si>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</si>
  <si>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</si>
  <si>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</si>
  <si>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</si>
  <si>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</si>
  <si>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</si>
  <si>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</si>
  <si>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</si>
  <si>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</si>
  <si>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</si>
  <si>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</si>
  <si>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</si>
  <si>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</si>
  <si>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</si>
  <si>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</si>
  <si>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</si>
  <si>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</si>
  <si>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</si>
  <si>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</si>
  <si>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</si>
  <si>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</si>
  <si>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</si>
  <si>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</si>
  <si>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</si>
  <si>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</si>
  <si>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</si>
  <si>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</si>
  <si>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</si>
  <si>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</si>
  <si>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</si>
  <si>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</si>
  <si>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</si>
  <si>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</si>
  <si>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</si>
  <si>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</si>
  <si>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</si>
  <si>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</si>
  <si>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</si>
  <si>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</si>
  <si>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</si>
  <si>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</si>
  <si>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</si>
  <si>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</si>
  <si>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</si>
  <si>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</si>
  <si>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</si>
  <si>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</si>
  <si>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</si>
  <si>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</si>
  <si>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</si>
  <si>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</si>
  <si>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</si>
  <si>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</si>
  <si>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</si>
  <si>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</si>
  <si>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</si>
  <si>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</si>
  <si>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</si>
  <si>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</si>
  <si>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</si>
  <si>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</si>
  <si>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</si>
  <si>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</si>
  <si>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</si>
  <si>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</si>
  <si>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</si>
  <si>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</si>
  <si>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</si>
  <si>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</si>
  <si>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</si>
  <si>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</si>
  <si>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</si>
  <si>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</si>
  <si>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</si>
  <si>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</si>
  <si>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</si>
  <si>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</si>
  <si>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</si>
  <si>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</si>
  <si>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</si>
  <si>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</si>
  <si>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</si>
  <si>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</si>
  <si>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</si>
  <si>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</si>
  <si>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</si>
  <si>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</si>
  <si>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</si>
  <si>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</si>
  <si>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</si>
  <si>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</si>
  <si>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</si>
  <si>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</si>
  <si>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</si>
  <si>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</si>
  <si>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</si>
  <si>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</si>
  <si>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</si>
  <si>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</si>
  <si>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</si>
  <si>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</si>
  <si>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</si>
  <si>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</si>
  <si>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</si>
  <si>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</si>
  <si>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</si>
  <si>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</si>
  <si>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</si>
  <si>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</si>
  <si>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</si>
  <si>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</si>
  <si>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</si>
  <si>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</si>
  <si>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</si>
  <si>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</si>
  <si>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</si>
  <si>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</si>
  <si>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</si>
  <si>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</si>
  <si>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</si>
  <si>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</si>
  <si>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</si>
  <si>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</si>
  <si>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</si>
  <si>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</si>
  <si>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</si>
  <si>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</si>
  <si>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</si>
  <si>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</si>
  <si>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</si>
  <si>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</si>
  <si>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</si>
  <si>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</si>
  <si>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</si>
  <si>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</si>
  <si>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</si>
  <si>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</si>
  <si>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</si>
  <si>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</si>
  <si>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</si>
  <si>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</si>
  <si>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</si>
  <si>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</si>
  <si>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</si>
  <si>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</si>
  <si>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</si>
  <si>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</si>
  <si>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</si>
  <si>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</si>
  <si>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</si>
  <si>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</si>
  <si>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</si>
  <si>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</si>
  <si>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</si>
  <si>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</si>
  <si>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</si>
  <si>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</si>
  <si>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</si>
  <si>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</si>
  <si>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</si>
  <si>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</si>
  <si>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</si>
  <si>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</si>
  <si>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</si>
  <si>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</si>
  <si>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</si>
  <si>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</si>
  <si>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</si>
  <si>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</si>
  <si>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</si>
  <si>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</si>
  <si>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</si>
  <si>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</si>
  <si>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</si>
  <si>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</si>
  <si>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</si>
  <si>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</si>
  <si>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</si>
  <si>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</si>
  <si>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</si>
  <si>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</si>
  <si>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</si>
  <si>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</si>
  <si>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</si>
  <si>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</si>
  <si>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</si>
  <si>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</si>
  <si>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</si>
  <si>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</si>
  <si>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</si>
  <si>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</si>
  <si>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</si>
  <si>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</si>
  <si>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</si>
  <si>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</si>
  <si>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</si>
  <si>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</si>
  <si>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</si>
  <si>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</si>
  <si>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</si>
  <si>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</si>
  <si>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</si>
  <si>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</si>
  <si>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</si>
  <si>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</si>
  <si>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</si>
  <si>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</si>
  <si>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</si>
  <si>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</si>
  <si>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</si>
  <si>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</si>
  <si>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</si>
  <si>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</si>
  <si>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</si>
  <si>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</si>
  <si>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</si>
  <si>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</si>
  <si>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</si>
  <si>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</si>
  <si>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</si>
  <si>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</si>
  <si>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</si>
  <si>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</si>
  <si>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</si>
  <si>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</si>
  <si>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</si>
  <si>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</si>
  <si>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</si>
  <si>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</si>
  <si>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</si>
  <si>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</si>
  <si>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</si>
  <si>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</si>
  <si>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</si>
  <si>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</si>
  <si>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</si>
  <si>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</si>
  <si>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</si>
  <si>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</si>
  <si>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</si>
  <si>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</si>
  <si>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</si>
  <si>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</si>
  <si>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</si>
  <si>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</si>
  <si>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</si>
  <si>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</si>
  <si>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</si>
  <si>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</si>
  <si>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</si>
  <si>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</si>
  <si>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</si>
  <si>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</si>
  <si>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</si>
  <si>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</si>
  <si>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</si>
  <si>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</si>
  <si>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</si>
  <si>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</si>
  <si>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</si>
  <si>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</si>
  <si>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</si>
  <si>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</si>
  <si>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</si>
  <si>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</si>
  <si>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</si>
  <si>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</si>
  <si>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</si>
  <si>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</si>
  <si>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</si>
  <si>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</si>
  <si>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</si>
  <si>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</si>
  <si>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</si>
  <si>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</si>
  <si>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</si>
  <si>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</si>
  <si>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</si>
  <si>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</si>
  <si>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</si>
  <si>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</si>
  <si>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</si>
  <si>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</si>
  <si>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</si>
  <si>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</si>
  <si>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</si>
  <si>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</si>
  <si>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</si>
  <si>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</si>
  <si>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</si>
  <si>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</si>
  <si>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</si>
  <si>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</si>
  <si>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</si>
  <si>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</si>
  <si>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</si>
  <si>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</si>
  <si>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</si>
  <si>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</si>
  <si>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</si>
  <si>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</si>
  <si>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</si>
  <si>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</si>
  <si>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</si>
  <si>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</si>
  <si>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</si>
  <si>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</si>
  <si>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</si>
  <si>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</si>
  <si>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</si>
  <si>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</si>
  <si>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</si>
  <si>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</si>
  <si>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</si>
  <si>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</si>
  <si>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</si>
  <si>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</si>
  <si>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</si>
  <si>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</si>
  <si>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</si>
  <si>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</si>
  <si>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</si>
  <si>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</si>
  <si>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</si>
  <si>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</si>
  <si>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</si>
  <si>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</si>
  <si>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</si>
  <si>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</si>
  <si>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</si>
  <si>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</si>
  <si>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</si>
  <si>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</si>
  <si>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</si>
  <si>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</si>
  <si>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</si>
  <si>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</si>
  <si>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</si>
  <si>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</si>
  <si>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</si>
  <si>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</si>
  <si>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</si>
  <si>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</si>
  <si>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</si>
  <si>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</si>
  <si>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</si>
  <si>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</si>
  <si>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</si>
  <si>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</si>
  <si>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</si>
  <si>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</si>
  <si>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</si>
  <si>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</si>
  <si>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</si>
  <si>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</si>
  <si>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</si>
  <si>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</si>
  <si>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</si>
  <si>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</si>
  <si>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</si>
  <si>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</si>
  <si>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</si>
  <si>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</si>
  <si>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</si>
  <si>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</si>
  <si>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</si>
  <si>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</si>
  <si>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</si>
  <si>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</si>
  <si>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</si>
  <si>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</si>
  <si>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</si>
  <si>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</si>
  <si>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</si>
  <si>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</si>
  <si>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</si>
  <si>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</si>
  <si>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</si>
  <si>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</si>
  <si>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</si>
  <si>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</si>
  <si>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</si>
  <si>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</si>
  <si>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</si>
  <si>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</si>
  <si>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</si>
  <si>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</si>
  <si>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</si>
  <si>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</si>
  <si>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</si>
  <si>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</si>
  <si>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</si>
  <si>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</si>
  <si>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</si>
  <si>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</si>
  <si>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</si>
  <si>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</si>
  <si>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</si>
  <si>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</si>
  <si>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</si>
  <si>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</si>
  <si>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</si>
  <si>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</si>
  <si>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</si>
  <si>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</si>
  <si>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</si>
  <si>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</si>
  <si>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</si>
  <si>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</si>
  <si>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</si>
  <si>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</si>
  <si>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</si>
  <si>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</si>
  <si>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</si>
  <si>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</si>
  <si>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</si>
  <si>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</si>
  <si>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</si>
  <si>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</si>
  <si>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</si>
  <si>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</si>
  <si>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</si>
  <si>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</si>
  <si>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</si>
  <si>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</si>
  <si>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</si>
  <si>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</si>
  <si>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</si>
  <si>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</si>
  <si>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</si>
  <si>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</si>
  <si>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</si>
  <si>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</si>
  <si>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</si>
  <si>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</si>
  <si>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</si>
  <si>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</si>
  <si>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</si>
  <si>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</si>
  <si>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</si>
  <si>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</si>
  <si>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</si>
  <si>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</si>
  <si>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</si>
  <si>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</si>
  <si>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</si>
  <si>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</si>
  <si>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</si>
  <si>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</si>
  <si>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</si>
  <si>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</si>
  <si>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</si>
  <si>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</si>
  <si>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</si>
  <si>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</si>
  <si>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</si>
  <si>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</si>
  <si>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</si>
  <si>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</si>
  <si>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</si>
  <si>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</si>
  <si>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</si>
  <si>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</si>
  <si>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</si>
  <si>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</si>
  <si>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</si>
  <si>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</si>
  <si>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</si>
  <si>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</si>
  <si>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</si>
  <si>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</si>
  <si>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</si>
  <si>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</si>
  <si>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</si>
  <si>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</si>
  <si>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</si>
  <si>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</si>
  <si>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</si>
  <si>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</si>
  <si>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</si>
  <si>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</si>
  <si>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</si>
  <si>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</si>
  <si>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</si>
  <si>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</si>
  <si>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</si>
  <si>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</si>
  <si>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</si>
  <si>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</si>
  <si>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</si>
  <si>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</si>
  <si>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</si>
  <si>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</si>
  <si>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</si>
  <si>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</si>
  <si>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</si>
  <si>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</si>
  <si>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</si>
  <si>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</si>
  <si>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</si>
  <si>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</si>
  <si>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</si>
  <si>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</si>
  <si>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</si>
  <si>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</si>
  <si>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</si>
  <si>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</si>
  <si>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</si>
  <si>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</si>
  <si>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</si>
  <si>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</si>
  <si>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</si>
  <si>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</si>
  <si>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</si>
  <si>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</si>
  <si>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</si>
  <si>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</si>
  <si>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</si>
  <si>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</si>
  <si>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</si>
  <si>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</si>
  <si>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</si>
  <si>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</si>
  <si>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</si>
  <si>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</si>
  <si>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</si>
  <si>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</si>
  <si>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</si>
  <si>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</si>
  <si>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</si>
  <si>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</si>
  <si>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</si>
  <si>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</si>
  <si>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</si>
  <si>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</si>
  <si>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</si>
  <si>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</si>
  <si>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</si>
  <si>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</si>
  <si>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</si>
  <si>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</si>
  <si>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</si>
  <si>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</si>
  <si>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</si>
  <si>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</si>
  <si>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</si>
  <si>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</si>
  <si>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</si>
  <si>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</si>
  <si>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</si>
  <si>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</si>
  <si>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</si>
  <si>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</si>
  <si>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</si>
  <si>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</si>
  <si>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</si>
  <si>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</si>
  <si>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</si>
  <si>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</si>
  <si>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</si>
  <si>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</si>
  <si>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</si>
  <si>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</si>
  <si>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</si>
  <si>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</si>
  <si>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</si>
  <si>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</si>
  <si>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</si>
  <si>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</si>
  <si>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</si>
  <si>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</si>
  <si>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</si>
  <si>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</si>
  <si>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</si>
  <si>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</si>
  <si>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</si>
  <si>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</si>
  <si>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</si>
  <si>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</si>
  <si>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</si>
  <si>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</si>
  <si>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</si>
  <si>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</si>
  <si>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</si>
  <si>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</si>
  <si>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</si>
  <si>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</si>
  <si>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</si>
  <si>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</si>
  <si>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</si>
  <si>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</si>
  <si>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</si>
  <si>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</si>
  <si>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</si>
  <si>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</si>
  <si>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</si>
  <si>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</si>
  <si>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</si>
  <si>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</si>
  <si>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</si>
  <si>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</si>
  <si>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</si>
  <si>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</si>
  <si>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</si>
  <si>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</si>
  <si>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</si>
  <si>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</si>
  <si>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</si>
  <si>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</si>
  <si>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</si>
  <si>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</si>
  <si>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</si>
  <si>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</si>
  <si>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</si>
  <si>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</si>
  <si>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</si>
  <si>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</si>
  <si>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</si>
  <si>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</si>
  <si>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</si>
  <si>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</si>
  <si>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</si>
  <si>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</si>
  <si>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</si>
  <si>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</si>
  <si>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</si>
  <si>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</si>
  <si>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</si>
  <si>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</si>
  <si>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</si>
  <si>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</si>
  <si>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</si>
  <si>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</si>
  <si>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</si>
  <si>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</si>
  <si>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</si>
  <si>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</si>
  <si>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</si>
  <si>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</si>
  <si>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</si>
  <si>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</si>
  <si>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</si>
  <si>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</si>
  <si>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</si>
  <si>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</si>
  <si>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</si>
  <si>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</si>
  <si>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</si>
  <si>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</si>
  <si>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</si>
  <si>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</si>
  <si>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</si>
  <si>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</si>
  <si>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</si>
  <si>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</si>
  <si>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</si>
  <si>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</si>
  <si>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</si>
  <si>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</si>
  <si>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</si>
  <si>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</si>
  <si>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</si>
  <si>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</si>
  <si>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</si>
  <si>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</si>
  <si>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</si>
  <si>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</si>
  <si>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</si>
  <si>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</si>
  <si>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</si>
  <si>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</si>
  <si>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</si>
  <si>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</si>
  <si>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</si>
  <si>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</si>
  <si>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</si>
  <si>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</si>
  <si>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</si>
  <si>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</si>
  <si>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</si>
  <si>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</si>
  <si>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</si>
  <si>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</si>
  <si>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</si>
  <si>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</si>
  <si>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</si>
  <si>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</si>
  <si>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</si>
  <si>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</si>
  <si>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</si>
  <si>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</si>
  <si>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</si>
  <si>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</si>
  <si>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</si>
  <si>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</si>
  <si>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</si>
  <si>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</si>
  <si>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</si>
  <si>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</si>
  <si>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</si>
  <si>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</si>
  <si>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</si>
  <si>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</si>
  <si>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</si>
  <si>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</si>
  <si>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</si>
  <si>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</si>
  <si>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</si>
  <si>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</si>
  <si>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</si>
  <si>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</si>
  <si>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</si>
  <si>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</si>
  <si>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</si>
  <si>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</si>
  <si>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</si>
  <si>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</si>
  <si>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</si>
  <si>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</si>
  <si>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</si>
  <si>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</si>
  <si>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</si>
  <si>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</si>
  <si>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</si>
  <si>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</si>
  <si>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</si>
  <si>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</si>
  <si>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</si>
  <si>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</si>
  <si>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</si>
  <si>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</si>
  <si>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</si>
  <si>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</si>
  <si>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</si>
  <si>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</si>
  <si>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</si>
  <si>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</si>
  <si>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</si>
  <si>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</si>
  <si>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</si>
  <si>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</si>
  <si>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</si>
  <si>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</si>
  <si>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</si>
  <si>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</si>
  <si>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</si>
  <si>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</si>
  <si>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</si>
  <si>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</si>
  <si>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</si>
  <si>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</si>
  <si>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</si>
  <si>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</si>
  <si>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</si>
  <si>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</si>
  <si>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</si>
  <si>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</si>
  <si>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</si>
  <si>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</si>
  <si>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</si>
  <si>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</si>
  <si>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</si>
  <si>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</si>
  <si>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</si>
  <si>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</si>
  <si>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</si>
  <si>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</si>
  <si>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</si>
  <si>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</si>
  <si>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</si>
  <si>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</si>
  <si>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</si>
  <si>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</si>
  <si>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</si>
  <si>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</si>
  <si>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</si>
  <si>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</si>
  <si>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</si>
  <si>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</si>
  <si>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</si>
  <si>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</si>
  <si>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</si>
  <si>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</si>
  <si>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</si>
  <si>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</si>
  <si>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</si>
  <si>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</si>
  <si>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</si>
  <si>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</si>
  <si>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</si>
  <si>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</si>
  <si>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</si>
  <si>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</si>
  <si>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</si>
  <si>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</si>
  <si>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</si>
  <si>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</si>
  <si>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</si>
  <si>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</si>
  <si>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</si>
  <si>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</si>
  <si>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</si>
  <si>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</si>
  <si>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</si>
  <si>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</si>
  <si>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</si>
  <si>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</si>
  <si>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</si>
  <si>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</si>
  <si>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</si>
  <si>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</si>
  <si>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</si>
  <si>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</si>
  <si>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</si>
  <si>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</si>
  <si>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</si>
  <si>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</si>
  <si>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</si>
  <si>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</si>
  <si>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</si>
  <si>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</si>
  <si>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</si>
  <si>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</si>
  <si>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</si>
  <si>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</si>
  <si>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</si>
  <si>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</si>
  <si>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</si>
  <si>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</si>
  <si>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</si>
  <si>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</si>
  <si>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</si>
  <si>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</si>
  <si>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</si>
  <si>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</si>
  <si>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</si>
  <si>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</si>
  <si>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</si>
  <si>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</si>
  <si>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</si>
  <si>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</si>
  <si>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</si>
  <si>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</si>
  <si>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</si>
  <si>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</si>
  <si>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</si>
  <si>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</si>
  <si>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</si>
  <si>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</si>
  <si>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</si>
  <si>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</si>
  <si>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</si>
  <si>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</si>
  <si>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</si>
  <si>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</si>
  <si>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</si>
  <si>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</si>
  <si>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</si>
  <si>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</si>
  <si>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</si>
  <si>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</si>
  <si>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</si>
  <si>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</si>
  <si>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</si>
  <si>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</si>
  <si>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</si>
  <si>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</si>
  <si>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</si>
  <si>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</si>
  <si>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</si>
  <si>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</si>
  <si>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</si>
  <si>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</si>
  <si>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</si>
  <si>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</si>
  <si>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</si>
  <si>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</si>
  <si>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</si>
  <si>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</si>
  <si>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</si>
  <si>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</si>
  <si>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</si>
  <si>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</si>
  <si>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</si>
  <si>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</si>
  <si>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</si>
  <si>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</si>
  <si>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</si>
  <si>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</si>
  <si>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</si>
  <si>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</si>
  <si>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</si>
  <si>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</si>
  <si>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</si>
  <si>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</si>
  <si>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</si>
  <si>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</si>
  <si>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</si>
  <si>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</si>
  <si>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</si>
  <si>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</si>
  <si>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</si>
  <si>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</si>
  <si>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</si>
  <si>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</si>
  <si>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</si>
  <si>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</si>
  <si>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</si>
  <si>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</si>
  <si>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</si>
  <si>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</si>
  <si>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</si>
  <si>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</si>
  <si>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</si>
  <si>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</si>
  <si>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</si>
  <si>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</si>
  <si>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</si>
  <si>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</si>
  <si>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</si>
  <si>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</si>
  <si>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</si>
  <si>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</si>
  <si>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</si>
  <si>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</si>
  <si>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</si>
  <si>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</si>
  <si>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</si>
  <si>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</si>
  <si>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</si>
  <si>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</si>
  <si>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</si>
  <si>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</si>
  <si>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</si>
  <si>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</si>
  <si>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</si>
  <si>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</si>
  <si>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</si>
  <si>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</si>
  <si>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</si>
  <si>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</si>
  <si>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</si>
  <si>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</si>
  <si>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</si>
  <si>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</si>
  <si>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</si>
  <si>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</si>
  <si>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</si>
  <si>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</si>
  <si>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</si>
  <si>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</si>
  <si>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</si>
  <si>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</si>
  <si>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</si>
  <si>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</si>
  <si>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</si>
  <si>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</si>
  <si>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</si>
  <si>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</si>
  <si>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</si>
  <si>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</si>
  <si>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</si>
  <si>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</si>
  <si>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</si>
  <si>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</si>
  <si>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</si>
  <si>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</si>
  <si>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</si>
  <si>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</si>
  <si>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</si>
  <si>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</si>
  <si>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</si>
  <si>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</si>
  <si>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</si>
  <si>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</si>
  <si>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</si>
  <si>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</si>
  <si>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</si>
  <si>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</si>
  <si>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</si>
  <si>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</si>
  <si>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</si>
  <si>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</si>
  <si>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</si>
  <si>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</si>
  <si>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</si>
  <si>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</si>
  <si>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</si>
  <si>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</si>
  <si>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</si>
  <si>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</si>
  <si>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</si>
  <si>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</si>
  <si>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</si>
  <si>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</si>
  <si>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</si>
  <si>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</si>
  <si>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</si>
  <si>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</si>
  <si>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</si>
  <si>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</si>
  <si>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</si>
  <si>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</si>
  <si>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</si>
  <si>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</si>
  <si>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</si>
  <si>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</si>
  <si>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</si>
  <si>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</si>
  <si>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</si>
  <si>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</si>
  <si>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</si>
  <si>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</si>
  <si>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</si>
  <si>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</si>
  <si>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</si>
  <si>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</si>
  <si>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</si>
  <si>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</si>
  <si>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</si>
  <si>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</si>
  <si>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</si>
  <si>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</si>
  <si>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</si>
  <si>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</si>
  <si>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</si>
  <si>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</si>
  <si>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</si>
  <si>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</si>
  <si>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</si>
  <si>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</si>
  <si>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</si>
  <si>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</si>
  <si>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</si>
  <si>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</si>
  <si>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</si>
  <si>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</si>
  <si>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</si>
  <si>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</si>
  <si>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</si>
  <si>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</si>
  <si>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</si>
  <si>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</si>
  <si>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</si>
  <si>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</si>
  <si>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</si>
  <si>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</si>
  <si>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</si>
  <si>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</si>
  <si>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</si>
  <si>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</si>
  <si>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</si>
  <si>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</si>
  <si>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</si>
  <si>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</si>
  <si>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</si>
  <si>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</si>
  <si>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</si>
  <si>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</si>
  <si>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</si>
  <si>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</si>
  <si>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</si>
  <si>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</si>
  <si>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</si>
  <si>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</si>
  <si>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</si>
  <si>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</si>
  <si>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</si>
  <si>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</si>
  <si>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</si>
  <si>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</si>
  <si>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</si>
  <si>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</si>
  <si>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</si>
  <si>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</si>
  <si>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</si>
  <si>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</si>
  <si>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</si>
  <si>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</si>
  <si>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</si>
  <si>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</si>
  <si>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</si>
  <si>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</si>
  <si>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</si>
  <si>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</si>
  <si>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</si>
  <si>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</si>
  <si>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</si>
  <si>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</si>
  <si>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</si>
  <si>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</si>
  <si>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</si>
  <si>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</si>
  <si>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</si>
  <si>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</si>
  <si>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</si>
  <si>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</si>
  <si>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</si>
  <si>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</si>
  <si>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</si>
  <si>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</si>
  <si>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</si>
  <si>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</si>
  <si>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</si>
  <si>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</si>
  <si>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</si>
  <si>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</si>
  <si>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</si>
  <si>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</si>
  <si>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</si>
  <si>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</si>
  <si>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</si>
  <si>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</si>
  <si>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</si>
  <si>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</si>
  <si>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</si>
  <si>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</si>
  <si>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</si>
  <si>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</si>
  <si>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</si>
  <si>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</si>
  <si>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</si>
  <si>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</si>
  <si>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</si>
  <si>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</si>
  <si>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</si>
  <si>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</si>
  <si>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</si>
  <si>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</si>
  <si>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</si>
  <si>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</si>
  <si>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</si>
  <si>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</si>
  <si>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</si>
  <si>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</si>
  <si>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</si>
  <si>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</si>
  <si>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</si>
  <si>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</si>
  <si>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</si>
  <si>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</si>
  <si>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</si>
  <si>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</si>
  <si>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</si>
  <si>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</si>
  <si>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</si>
  <si>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</si>
  <si>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</si>
  <si>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</si>
  <si>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</si>
  <si>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</si>
  <si>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</si>
  <si>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</si>
  <si>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</si>
  <si>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</si>
  <si>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</si>
  <si>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</si>
  <si>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</si>
  <si>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</si>
  <si>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</si>
  <si>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</si>
  <si>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</si>
  <si>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</si>
  <si>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</si>
  <si>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</si>
  <si>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</si>
  <si>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</si>
  <si>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</si>
  <si>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</si>
  <si>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</si>
  <si>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</si>
  <si>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</si>
  <si>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</si>
  <si>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</si>
  <si>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</si>
  <si>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</si>
  <si>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</si>
  <si>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</si>
  <si>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</si>
  <si>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</si>
  <si>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</si>
  <si>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</si>
  <si>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</si>
  <si>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</si>
  <si>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</si>
  <si>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</si>
  <si>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</si>
  <si>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</si>
  <si>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</si>
  <si>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</si>
  <si>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</si>
  <si>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</si>
  <si>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</si>
  <si>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</si>
  <si>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</si>
  <si>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</si>
  <si>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</si>
  <si>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</si>
  <si>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</si>
  <si>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</si>
  <si>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</si>
  <si>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</si>
  <si>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</si>
  <si>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</si>
  <si>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</si>
  <si>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</si>
  <si>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</si>
  <si>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</si>
  <si>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</si>
  <si>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</si>
  <si>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</si>
  <si>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</si>
  <si>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</si>
  <si>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</si>
  <si>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</si>
  <si>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</si>
  <si>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</si>
  <si>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</si>
  <si>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</si>
  <si>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</si>
  <si>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</si>
  <si>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</si>
  <si>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</si>
  <si>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</si>
  <si>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</si>
  <si>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</si>
  <si>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</si>
  <si>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</si>
  <si>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</si>
  <si>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</si>
  <si>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</si>
  <si>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</si>
  <si>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</si>
  <si>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</si>
  <si>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</si>
  <si>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</si>
  <si>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</si>
  <si>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</si>
  <si>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</si>
  <si>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</si>
  <si>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</si>
  <si>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</si>
  <si>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</si>
  <si>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</si>
  <si>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</si>
  <si>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</si>
  <si>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</si>
  <si>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</si>
  <si>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</si>
  <si>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</si>
  <si>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</si>
  <si>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</si>
  <si>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</si>
  <si>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</si>
  <si>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</si>
  <si>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</si>
  <si>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</si>
  <si>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</si>
  <si>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</si>
  <si>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</si>
  <si>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</si>
  <si>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</si>
  <si>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</si>
  <si>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</si>
  <si>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</si>
  <si>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</si>
  <si>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</si>
  <si>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</si>
  <si>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</si>
  <si>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</si>
  <si>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</si>
  <si>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</si>
  <si>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</si>
  <si>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</si>
  <si>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</si>
  <si>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</si>
  <si>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</si>
  <si>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</si>
  <si>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</si>
  <si>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</si>
  <si>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</si>
  <si>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</si>
  <si>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</si>
  <si>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</si>
  <si>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</si>
  <si>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</si>
  <si>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</si>
  <si>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</si>
  <si>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</si>
  <si>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</si>
  <si>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</si>
  <si>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</si>
  <si>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</si>
  <si>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</si>
  <si>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</si>
  <si>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</si>
  <si>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</si>
  <si>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</si>
  <si>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</si>
  <si>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</si>
  <si>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</si>
  <si>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</si>
  <si>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</si>
  <si>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</si>
  <si>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</si>
  <si>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</si>
  <si>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</si>
  <si>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</si>
  <si>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</si>
  <si>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</si>
  <si>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</si>
  <si>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</si>
  <si>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</si>
  <si>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</si>
  <si>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</si>
  <si>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</si>
  <si>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</si>
  <si>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</si>
  <si>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</si>
  <si>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</si>
  <si>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</si>
  <si>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</si>
  <si>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</si>
  <si>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</si>
  <si>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</si>
  <si>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</si>
  <si>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</si>
  <si>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</si>
  <si>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</si>
  <si>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</si>
  <si>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</si>
  <si>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</si>
  <si>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</si>
  <si>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</si>
  <si>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</si>
  <si>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</si>
  <si>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</si>
  <si>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</si>
  <si>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</si>
  <si>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</si>
  <si>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</si>
  <si>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</si>
  <si>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</si>
  <si>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</si>
  <si>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</si>
  <si>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</si>
  <si>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</si>
  <si>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</si>
  <si>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</si>
  <si>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</si>
  <si>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</si>
  <si>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</si>
  <si>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</si>
  <si>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</si>
  <si>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</si>
  <si>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</si>
  <si>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</si>
  <si>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</si>
  <si>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</si>
  <si>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</si>
  <si>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</si>
  <si>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</si>
  <si>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</si>
  <si>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</si>
  <si>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</si>
  <si>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</si>
  <si>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</si>
  <si>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</si>
  <si>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</si>
  <si>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</si>
  <si>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</si>
  <si>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</si>
  <si>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</si>
  <si>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</si>
  <si>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</si>
  <si>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</si>
  <si>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</si>
  <si>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</si>
  <si>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</si>
  <si>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</si>
  <si>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</si>
  <si>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</si>
  <si>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</si>
  <si>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</si>
  <si>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</si>
  <si>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</si>
  <si>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</si>
  <si>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</si>
  <si>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</si>
  <si>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</si>
  <si>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</si>
  <si>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</si>
  <si>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</si>
  <si>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</si>
  <si>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</si>
  <si>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</si>
  <si>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</si>
  <si>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</si>
  <si>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</si>
  <si>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</si>
  <si>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</si>
  <si>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</si>
  <si>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</si>
  <si>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</si>
  <si>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</si>
  <si>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</si>
  <si>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</si>
  <si>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</si>
  <si>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</si>
  <si>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</si>
  <si>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</si>
  <si>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</si>
  <si>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</si>
  <si>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</si>
  <si>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</si>
  <si>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</si>
  <si>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</si>
  <si>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</si>
  <si>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</si>
  <si>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</si>
  <si>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</si>
  <si>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</si>
  <si>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</si>
  <si>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</si>
  <si>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</si>
  <si>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</si>
  <si>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</si>
  <si>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</si>
  <si>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</si>
  <si>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</si>
  <si>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</si>
  <si>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</si>
  <si>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</si>
  <si>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</si>
  <si>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</si>
  <si>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</si>
  <si>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</si>
  <si>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</si>
  <si>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</si>
  <si>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</si>
  <si>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</si>
  <si>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</si>
  <si>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</si>
  <si>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</si>
  <si>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</si>
  <si>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</si>
  <si>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</si>
  <si>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</si>
  <si>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</si>
  <si>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</si>
  <si>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</si>
  <si>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</si>
  <si>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</si>
  <si>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</si>
  <si>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</si>
  <si>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</si>
  <si>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</si>
  <si>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</si>
  <si>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</si>
  <si>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</si>
  <si>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</si>
  <si>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</si>
  <si>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</si>
  <si>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</si>
  <si>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</si>
  <si>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</si>
  <si>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10 Min</t>
  </si>
  <si>
    <t xml:space="preserve"> PCM-20251005-00001542 </t>
  </si>
  <si>
    <t>EM team at site TS</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</si>
  <si>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</si>
  <si>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</si>
  <si>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</si>
  <si>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</si>
  <si>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</si>
  <si>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</si>
  <si>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</si>
  <si>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</si>
  <si>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</si>
  <si>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</si>
  <si>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</si>
  <si>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</si>
  <si>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</si>
  <si>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</si>
  <si>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ETA 10 mins</t>
  </si>
  <si>
    <t>TT-20251005-01636 // NA</t>
  </si>
  <si>
    <t>ETA 20 MINS</t>
  </si>
  <si>
    <t>PCM-20251005-00001751</t>
  </si>
  <si>
    <t>team move to abdb0880 another move to ABDB0881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</si>
</sst>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272.56276469907607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0.10509108796395594</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45935.511190625002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45935.511190625002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45935.511190625002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45935.511190625002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45935.511190625002</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45935.511190625002</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45935.511190625002</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45935.511190625002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45935.511190625002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45935.511190625002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45935.511190625002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45935.511190625002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45935.511190625002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45935.511190625002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45935.511190625002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45935.511190625002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45935.511190625002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45935.511190625002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45935.511190625002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45935.511190625002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45935.511190625002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45935.511190625002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45935.511190625002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45935.511190625002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45935.511190625002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45935.511190625002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45935.511190625002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45935.511190625002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45935.511190625002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243.85940821759141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128.78410729167081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110.51135266204074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45935.511190625002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45935.511190625002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45935.511190625002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45935.511190625002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45935.511190625002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45935.511190625002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45935.511190625002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45935.511190625002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45935.511190625002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45935.511190625002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45935.511190625002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45935.511190625002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45935.511190625002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45935.511190625002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45935.511190625002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45935.511190625002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45935.511190625002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45935.511190625002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45935.511190625002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45935.511190625002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45935.511190625002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45935.511190625002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45935.511190625002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45935.511190625002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45935.511190625002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45935.511190625002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45935.511190625002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45935.511190625002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45935.511190625002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45935.511190625002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45935.511190625002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45935.511190625002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45935.511190625002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45935.511190625002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45935.511190625002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45935.511190625002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45935.511190625002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45935.511190625002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45935.511190625002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45935.511190625002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45935.511190625002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45935.511190625002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45935.511190625002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45935.511190625002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45935.511190625002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45935.511190625002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45935.511190625002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45935.511190625002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45935.511190625002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45935.511190625002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45935.511190625002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45935.511190625002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45935.511190625002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45935.511190625002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45935.511190625002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45935.511190625002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45935.511190625002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45935.511190625002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45935.511190625002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45935.511190625002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45935.511190625002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45935.511190625002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45935.511190625002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45935.511190625002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45935.511190625002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45935.511190625002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45935.511190625002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45935.511190625002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45935.511190625002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45935.511190625002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45935.511190625002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45935.511190625002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45935.511190625002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45935.511190625002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45935.511190625002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45935.511190625002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45935.511190625002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45935.511190625002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45935.511190625002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45935.511190625002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45935.511190625002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45935.511190625002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45935.511190625002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45935.511190625002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45935.511190625002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45935.511190625002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45935.511190625002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45935.511190625002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45935.511190625002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45935.511190625002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45935.511190625002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45935.511190625002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45935.511190625002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45935.511190625002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45935.511190625002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45935.511190625002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45935.511190625002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45935.511190625002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45935.511190625002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45935.511190625002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45935.511190625002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45935.511190625002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45935.511190625002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45935.511190625002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45935.511190625002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45935.511190625002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45935.511190625002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45935.511190625002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45935.511190625002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45935.511190625002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45935.511190625002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45935.511190625002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45935.511190625002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45935.511190625002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45935.511190625002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45935.511190625002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45935.511190625002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45935.511190625002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45935.511190625002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45935.511190625002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45935.511190625002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45935.511190625002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45935.511190625002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45935.511190625002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45935.511190625002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45935.511190625002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45935.511190625002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45935.511190625002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45935.511190625002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45935.511190625002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45935.511190625002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45935.511190625002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45935.511190625002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45935.511190625002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45935.511190625002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45935.511190625002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45935.511190625002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45935.511190625002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45935.511190625002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45935.511190625002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45935.511190625002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45935.511190625002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45935.511190625002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45935.511190625002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45935.511190625002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45935.511190625002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45935.511190625002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45935.511190625002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45935.511190625002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45935.511190625002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45935.511190625002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45935.511190625002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45935.511190625002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45935.511190625002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45935.511190625002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45935.511190625002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45935.511190625002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45935.511190625002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45935.511190625002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45935.511190625002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45935.511190625002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45935.511190625002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45935.511190625002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45935.511190625002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45935.511190625002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45935.511190625002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45935.511190625002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45935.511190625002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45935.511190625002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45935.511190625002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45935.511190625002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45935.511190625002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45935.511190625002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45935.511190625002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45935.511190625002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45935.511190625002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45935.511190625002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45935.511190625002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45935.511190625002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45935.511190625002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45935.511190625002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45935.511190625002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45935.511190625002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45935.511190625002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45935.511190625002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45935.511190625002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45935.511190625002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45935.511190625002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45935.511190625002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45935.511190625002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45935.511190625002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45935.511190625002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45935.511190625002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45935.511190625002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45935.511190625002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45935.511190625002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45935.511190625002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45935.511190625002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45935.511190625002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45935.511190625002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45935.511190625002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45935.511190625002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45935.511190625002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45935.511190625002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45935.511190625002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45935.511190625002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45935.511190625002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45935.511190625002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45935.511190625002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45935.511190625002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45935.511190625002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45935.511190625002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45935.511190625002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45935.511190625002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45935.511190625002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45935.511190625002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45935.511190625002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45935.511190625002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45935.511190625002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45935.511190625002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45935.511190625002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45935.511190625002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45935.511190625002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45935.511190625002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45935.511190625002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45935.511190625002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45935.511190625002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45935.511190625002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45935.511190625002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45935.511190625002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45935.511190625002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45935.511190625002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45935.511190625002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45935.511190625002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45935.511190625002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45935.511190625002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45935.511190625002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45935.511190625002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45935.511190625002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45935.511190625002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45935.511190625002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45935.511190625002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45935.511190625002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45935.511190625002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45935.511190625002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45935.511190625002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45935.511190625002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45935.511190625002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45935.511190625002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45935.511190625002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45935.511190625002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45935.511190625002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45935.511190625002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45935.511190625002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45935.511190625002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45935.511190625002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45935.511190625002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45935.511190625002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45935.511190625002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45935.511190625002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45935.511190625002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45935.511190625002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45935.511190625002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45935.511190625002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45935.511190625002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45935.511190625002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45935.511190625002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45935.511190625002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45935.511190625002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45935.511190625002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45935.511190625002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45935.511190625002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45935.511190625002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45935.511190625002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45935.511190625002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45935.511190625002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45935.511190625002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45935.511190625002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45935.511190625002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45935.511190625002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45935.511190625002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45935.511190625002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45935.511190625002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45935.511190625002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45935.511190625002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45935.511190625002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45935.511190625002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45935.511190625002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45935.511190625002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45935.511190625002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45935.511190625002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0.13672303241037298</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45935.511190625002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45935.511190625002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45935.511190625002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45935.511190625002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45935.511190625002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45935.511190625002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45935.511190625002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45935.511190625002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45935.511190625002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45935.511190625002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45935.511190625002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45935.511190625002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45935.511190625002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45935.511190625002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45935.511190625002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45935.511190625002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45935.511190625002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45935.511190625002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45935.511190625002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45935.511190625002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45935.511190625002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45935.511190625002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45935.511190625002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45935.511190625002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45935.511190625002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45935.511190625002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45935.511190625002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45935.511190625002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45935.511190625002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45935.511190625002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45935.511190625002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45935.511190625002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45935.511190625002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45935.511190625002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45935.511190625002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45935.511190625002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45935.511190625002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45935.511190625002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45935.511190625002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45935.511190625002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45935.511190625002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45935.511190625002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45935.511190625002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45935.511190625002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45935.511190625002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45935.511190625002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45935.511190625002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45935.511190625002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45935.511190625002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45935.511190625002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45935.511190625002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45935.511190625002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45935.511190625002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45935.511190625002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45935.511190625002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45935.511190625002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45935.511190625002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45935.511190625002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45935.511190625002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45935.511190625002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45935.511190625002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45935.511190625002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45935.511190625002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45935.511190625002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45935.511190625002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45935.511190625002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45935.511190625002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45935.511190625002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45935.511190625002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45935.511190625002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45935.511190625002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45935.511190625002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45935.511190625002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45935.511190625002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45935.511190625002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45935.511190625002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45935.511190625002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45935.511190625002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45935.511190625002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45935.511190625002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45935.511190625002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45935.511190625002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45935.511190625002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45935.511190625002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45935.511190625002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45935.511190625002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45935.511190625002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45935.511190625002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45935.511190625002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45935.511190625002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45935.511190625002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45935.511190625002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45935.511190625002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45935.511190625002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45935.511190625002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45935.511190625002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45935.511190625002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45935.511190625002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45935.511190625002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45935.511190625002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45935.511190625002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45935.511190625002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45935.511190625002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45935.511190625002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45935.511190625002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45935.511190625002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45935.511190625002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45935.511190625002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45935.511190625002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45935.511190625002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45935.511190625002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45935.511190625002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45935.511190625002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45935.511190625002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45935.511190625002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45935.511190625002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45935.511190625002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45935.511190625002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45935.511190625002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45935.511190625002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45935.511190625002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45935.511190625002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45935.511190625002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45935.511190625002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45935.511190625002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45935.511190625002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45935.511190625002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45935.511190625002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45935.511190625002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45935.511190625002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45935.511190625002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45935.511190625002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45935.511190625002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45935.511190625002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45935.511190625002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45935.511190625002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45935.511190625002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45935.511190625002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45935.511190625002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45935.511190625002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45935.511190625002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45935.511190625002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45935.511190625002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45935.511190625002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45935.511190625002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45935.511190625002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45935.511190625002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45935.511190625002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45935.511190625002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45935.511190625002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45935.511190625002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45935.511190625002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45935.511190625002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45935.511190625002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45935.511190625002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45935.511190625002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45935.511190625002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45935.511190625002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45935.511190625002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45935.511190625002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45935.511190625002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45935.511190625002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45935.511190625002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45935.511190625002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45935.511190625002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45935.511190625002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45935.511190625002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45935.511190625002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45935.511190625002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45935.511190625002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45935.511190625002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45935.511190625002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45935.511190625002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45935.511190625002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45935.511190625002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45935.511190625002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45935.511190625002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45935.511190625002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45935.511190625002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45935.511190625002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45935.511190625002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45935.511190625002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45935.511190625002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45935.511190625002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45935.511190625002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45935.511190625002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45935.511190625002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45935.511190625002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45935.511190625002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45935.511190625002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45935.511190625002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45935.511190625002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45935.511190625002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45935.511190625002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45935.511190625002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45935.511190625002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45935.511190625002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45935.511190625002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45935.511190625002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45935.511190625002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45935.511190625002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45935.511190625002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45935.511190625002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45935.511190625002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45935.511190625002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45935.511190625002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45935.511190625002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45935.511190625002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45935.511190625002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45935.511190625002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45935.511190625002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45935.511190625002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45935.511190625002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45935.511190625002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45935.511190625002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45935.511190625002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45935.511190625002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45935.511190625002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45935.511190625002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45935.511190625002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45935.511190625002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45935.511190625002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45935.511190625002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45935.511190625002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45935.511190625002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45935.511190625002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45935.511190625002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45935.511190625002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45935.511190625002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45935.511190625002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45935.511190625002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45935.511190625002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45935.511190625002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45935.511190625002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45935.511190625002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45935.511190625002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45935.511190625002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45935.511190625002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45935.511190625002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45935.511190625002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45935.511190625002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45935.511190625002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45935.511190625002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45935.511190625002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45935.511190625002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45935.511190625002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45935.511190625002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45935.511190625002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45935.511190625002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45935.511190625002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45935.511190625002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45935.511190625002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45935.511190625002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45935.511190625002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45935.511190625002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45935.511190625002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45935.511190625002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45935.511190625002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45935.511190625002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45935.511190625002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45935.511190625002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45935.511190625002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45935.511190625002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45935.511190625002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45935.511190625002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45935.511190625002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45935.511190625002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45935.511190625002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45935.511190625002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45935.511190625002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45935.511190625002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45935.511190625002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45935.511190625002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45935.511190625002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45935.511190625002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45935.511190625002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45935.511190625002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45935.511190625002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45935.511190625002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45935.511190625002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45935.511190625002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45935.511190625002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45935.511190625002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45935.511190625002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45935.511190625002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45935.511190625002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45935.511190625002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45935.511190625002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45935.511190625002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45935.511190625002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45935.511190625002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45935.511190625002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45935.511190625002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45935.511190625002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45935.511190625002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45935.511190625002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45935.511190625002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45935.511190625002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45935.511190625002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45935.511190625002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45935.511190625002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45935.511190625002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45935.511190625002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45935.511190625002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45935.511190625002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45935.511190625002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45935.511190625002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45935.511190625002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45935.511190625002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45935.511190625002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45935.511190625002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45935.511190625002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45935.511190625002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45935.511190625002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45935.511190625002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45935.511190625002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45935.511190625002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45935.511190625002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45935.511190625002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45935.511190625002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45935.511190625002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45935.511190625002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45935.511190625002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45935.511190625002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45935.511190625002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45935.511190625002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45935.511190625002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45935.511190625002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45935.511190625002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45935.511190625002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45935.511190625002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45935.511190625002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45935.511190625002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45935.511190625002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45935.511190625002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45935.511190625002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45935.511190625002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45935.511190625002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45935.511190625002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45935.511190625002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45935.511190625002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45935.511190625002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45935.511190625002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45935.511190625002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45935.511190625002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45935.511190625002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45935.511190625002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45935.511190625002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45935.511190625002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45935.511190625002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45935.511190625002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45935.511190625002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45935.511190625002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45935.511190625002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45935.511190625002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45935.511190625002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45935.511190625002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45935.511190625002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45935.511190625002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45935.511190625002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45935.511190625002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45935.511190625002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45935.511190625002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45935.511190625002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45935.511190625002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45935.511190625002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45935.511190625002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45935.511190625002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45935.511190625002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45935.511190625002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45935.511190625002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45935.511190625002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45935.511190625002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45935.511190625002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45935.511190625002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45935.511190625002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45935.511190625002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45935.511190625002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45935.511190625002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45935.511190625002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45935.511190625002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45935.511190625002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45935.511190625002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45935.511190625002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45935.511190625002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45935.511190625002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45935.511190625002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45935.511190625002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45935.511190625002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45935.511190625002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45935.511190625002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45935.511190625002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45935.511190625002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45935.511190625002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45935.511190625002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45935.511190625002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45935.511190625002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45935.511190625002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45935.511190625002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45935.511190625002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45935.511190625002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45935.511190625002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45935.511190625002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45935.511190625002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45935.511190625002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45935.511190625002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45935.511190625002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45935.511190625002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45935.511190625002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45935.511190625002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45935.511190625002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45935.511190625002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45935.511190625002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45935.511190625002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45935.511190625002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45935.511190625002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45935.511190625002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45935.511190625002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45935.511190625002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45935.511190625002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45935.511190625002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45935.511190625002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45935.511190625002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45935.511190625002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45935.511190625002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45935.511190625002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45935.511190625002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45935.511190625002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45935.511190625002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45935.511190625002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45935.511190625002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45935.511190625002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45935.511190625002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45935.511190625002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45935.511190625002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45935.511190625002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45935.511190625002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45935.511190625002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45935.511190625002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45935.511190625002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45935.511190625002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45935.511190625002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45935.511190625002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45935.511190625002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45935.511190625002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45935.511190625002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45935.511190625002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45935.511190625002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45935.511190625002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45935.511190625002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45935.511190625002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45935.511190625002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45935.511190625002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45935.511190625002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45935.511190625002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45935.511190625002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45935.511190625002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45935.511190625002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45935.511190625002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45935.511190625002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45935.511190625002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45935.511190625002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45935.511190625002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45935.511190625002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45935.511190625002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45935.511190625002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45935.511190625002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45935.511190625002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45935.511190625002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45935.511190625002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45935.511190625002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45935.511190625002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45935.511190625002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45935.511190625002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45935.511190625002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45935.511190625002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45935.511190625002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45935.511190625002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45935.511190625002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45935.511190625002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45935.511190625002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45935.511190625002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45935.511190625002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45935.511190625002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45935.511190625002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45935.511190625002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45935.511190625002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45935.511190625002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45935.511190625002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45935.511190625002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45935.511190625002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45935.511190625002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45935.511190625002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45935.511190625002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45935.511190625002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45935.511190625002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45935.511190625002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45935.511190625002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45935.511190625002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45935.511190625002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45935.511190625002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45935.511190625002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45935.511190625002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45935.511190625002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45935.511190625002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45935.511190625002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45935.511190625002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45935.511190625002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45935.511190625002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45935.511190625002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45935.511190625002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45935.511190625002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45935.511190625002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45935.511190625002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45935.511190625002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45935.511190625002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45935.511190625002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45935.511190625002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45935.511190625002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45935.511190625002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45935.511190625002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45935.511190625002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45935.511190625002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45935.511190625002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45935.511190625002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45935.511190625002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45935.511190625002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45935.511190625002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45935.511190625002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45935.511190625002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45935.511190625002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45935.511190625002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45935.511190625002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45935.511190625002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45935.511190625002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45935.511190625002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45935.511190625002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45935.511190625002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45935.511190625002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45935.511190625002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45935.511190625002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45935.511190625002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45935.511190625002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45935.511190625002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45935.511190625002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45935.511190625002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45935.511190625002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45935.511190625002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45935.511190625002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45935.511190625002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45935.511190625002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45935.511190625002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45935.511190625002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45935.511190625002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45935.511190625002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45935.511190625002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45935.511190625002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45935.511190625002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45935.511190625002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45935.511190625002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45935.511190625002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45935.511190625002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45935.511190625002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45935.511190625002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45935.511190625002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45935.511190625002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45935.511190625002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45935.511190625002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45935.511190625002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45935.511190625002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45935.511190625002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45935.511190625002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45935.511190625002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45935.511190625002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45935.511190625002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45935.511190625002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45935.511190625002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45935.511190625002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45935.511190625002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45935.511190625002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45935.511190625002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45935.511190625002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45935.511190625002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45935.511190625002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45935.511190625002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45935.511190625002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45935.511190625002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45935.511190625002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45935.511190625002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45935.511190625002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45935.511190625002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45935.511190625002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45935.511190625002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45935.511190625002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45935.511190625002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45935.511190625002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45935.511190625002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45935.511190625002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45935.511190625002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45935.511190625002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45935.511190625002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45935.511190625002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45935.511190625002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45935.511190625002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45935.511190625002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45935.511190625002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45935.511190625002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45935.511190625002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45935.511190625002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45935.511190625002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45935.511190625002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45935.511190625002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45935.511190625002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45935.511190625002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45935.511190625002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45935.511190625002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45935.511190625002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45935.511190625002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45935.511190625002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45935.511190625002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45935.511190625002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45935.511190625002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45935.511190625002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45935.511190625002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45935.511190625002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45935.511190625002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45935.511190625002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45935.511190625002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45935.511190625002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45935.511190625002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45935.511190625002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45935.511190625002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45935.511190625002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45935.511190625002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45935.511190625002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45935.511190625002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45935.511190625002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45935.511190625002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45935.511190625002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45935.511190625002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45935.511190625002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45935.511190625002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45935.511190625002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45935.511190625002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45935.511190625002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45935.511190625002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45935.511190625002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45935.511190625002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45935.511190625002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45935.511190625002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45935.511190625002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45935.511190625002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45935.511190625002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45935.511190625002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45935.511190625002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45935.511190625002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45935.511190625002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45935.511190625002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45935.511190625002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45935.511190625002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45935.511190625002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45935.511190625002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45935.511190625002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45935.511190625002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45935.511190625002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45935.511190625002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45935.511190625002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45935.511190625002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45935.511190625002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45935.511190625002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45935.511190625002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45935.511190625002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45935.511190625002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45935.511190625002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45935.511190625002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45935.511190625002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45935.511190625002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45935.511190625002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45935.511190625002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45935.511190625002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45935.511190625002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45935.511190625002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45935.511190625002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45935.511190625002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45935.511190625002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45935.511190625002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45935.511190625002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45935.511190625002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45935.511190625002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45935.511190625002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45935.511190625002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45935.511190625002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45935.511190625002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45935.511190625002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45935.511190625002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45935.511190625002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45935.511190625002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45935.511190625002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45935.511190625002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45935.511190625002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45935.511190625002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45935.511190625002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45935.511190625002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45935.511190625002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45935.511190625002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45935.511190625002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45935.511190625002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45935.511190625002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45935.511190625002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45935.511190625002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45935.511190625002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45935.511190625002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45935.511190625002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45935.511190625002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45935.511190625002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45935.511190625002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45935.511190625002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45935.511190625002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45935.511190625002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45935.511190625002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45935.511190625002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45935.511190625002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45935.511190625002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45935.511190625002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45935.511190625002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45935.511190625002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45935.511190625002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45935.511190625002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45935.511190625002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45935.511190625002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45935.511190625002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45935.511190625002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45935.511190625002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45935.511190625002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45935.511190625002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45935.511190625002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45935.511190625002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45935.511190625002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45935.511190625002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45935.511190625002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45935.511190625002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45935.511190625002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45935.511190625002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45935.511190625002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45935.511190625002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45935.511190625002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45935.511190625002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45935.511190625002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45935.511190625002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45935.511190625002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45935.511190625002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45935.511190625002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45935.511190625002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45935.511190625002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45935.511190625002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45935.511190625002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45935.511190625002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45935.511190625002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45935.511190625002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45935.511190625002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45935.511190625002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45935.511190625002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45935.511190625002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45935.511190625002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45935.511190625002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45935.511190625002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45935.511190625002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45935.511190625002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45935.511190625002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45935.511190625002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45935.511190625002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45935.511190625002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45935.511190625002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45935.511190625002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45935.511190625002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45935.511190625002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45935.511190625002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45935.511190625002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45935.511190625002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45935.511190625002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45935.511190625002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45935.511190625002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45935.511190625002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45935.511190625002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45935.511190625002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45935.511190625002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45935.511190625002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45935.511190625002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45935.511190625002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45935.511190625002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45935.511190625002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45935.511190625002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45935.511190625002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45935.511190625002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45935.511190625002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45935.511190625002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45935.511190625002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45935.511190625002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45935.511190625002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45935.511190625002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45935.511190625002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45935.511190625002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45935.511190625002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45935.511190625002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45935.511190625002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45935.511190625002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45935.511190625002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45935.511190625002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45935.511190625002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45935.511190625002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45935.511190625002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45935.511190625002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45935.511190625002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45935.511190625002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45935.511190625002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45935.511190625002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45935.511190625002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45935.511190625002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45935.511190625002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45935.511190625002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45935.511190625002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45935.511190625002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45935.511190625002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45935.511190625002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45935.511190625002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45935.511190625002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45935.511190625002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45935.511190625002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45935.511190625002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45935.511190625002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45935.511190625002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45935.511190625002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45935.511190625002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45935.511190625002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45935.511190625002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45935.511190625002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45935.511190625002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45935.511190625002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45935.511190625002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45935.511190625002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45935.511190625002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45935.511190625002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45935.511190625002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45935.511190625002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45935.511190625002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45935.511190625002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45935.511190625002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45935.511190625002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45935.511190625002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45935.511190625002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45935.511190625002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45935.511190625002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45935.511190625002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45935.511190625002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45935.511190625002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45935.511190625002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45935.511190625002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45935.511190625002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45935.511190625002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45935.511190625002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45935.511190625002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45935.511190625002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45935.511190625002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45935.511190625002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45935.511190625002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45935.511190625002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45935.511190625002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45935.511190625002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45935.511190625002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45935.511190625002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45935.511190625002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45935.511190625002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45935.511190625002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45935.511190625002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45935.511190625002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45935.511190625002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45935.511190625002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45935.511190625002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45935.511190625002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45935.511190625002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45935.511190625002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45935.511190625002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45935.511190625002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45935.511190625002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45935.511190625002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45935.511190625002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45935.511190625002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45935.511190625002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45935.511190625002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45935.511190625002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45935.511190625002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45935.511190625002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45935.511190625002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45935.511190625002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45935.511190625002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45935.511190625002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45935.511190625002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45935.511190625002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45935.511190625002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45935.511190625002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45935.511190625002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45935.511190625002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45935.511190625002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45935.511190625002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45935.511190625002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45935.511190625002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45935.511190625002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45935.511190625002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45935.511190625002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45935.511190625002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45935.511190625002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45935.511190625002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45935.511190625002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45935.511190625002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45935.511190625002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45935.511190625002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45935.511190625002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45935.511190625002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45935.511190625002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45935.511190625002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45935.511190625002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45935.511190625002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45935.511190625002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45935.511190625002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45935.511190625002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45935.511190625002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45935.511190625002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45935.511190625002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45935.511190625002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45935.511190625002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45935.511190625002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45935.511190625002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45935.511190625002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45935.511190625002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45935.511190625002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45935.511190625002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45935.511190625002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45935.511190625002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45935.511190625002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45935.511190625002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45935.511190625002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45935.511190625002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45935.511190625002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45935.511190625002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45935.511190625002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45935.511190625002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45935.511190625002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45935.511190625002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45935.511190625002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45935.511190625002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45935.511190625002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45935.511190625002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45935.511190625002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45935.511190625002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45935.511190625002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45935.511190625002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45935.511190625002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45935.511190625002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45935.511190625002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45935.511190625002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45935.511190625002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45935.511190625002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45935.511190625002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45935.511190625002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45935.511190625002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45935.511190625002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45935.511190625002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45935.511190625002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45935.511190625002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45935.511190625002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45935.511190625002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45935.511190625002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45935.511190625002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45935.511190625002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45935.511190625002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45935.511190625002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45935.511190625002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45935.511190625002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45935.511190625002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45935.511190625002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45935.511190625002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45935.511190625002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45935.511190625002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45935.511190625002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45935.511190625002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45935.511190625002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45935.511190625002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45935.511190625002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45935.511190625002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45935.511190625002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45935.511190625002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45935.511190625002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45935.511190625002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45935.511190625002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45935.511190625002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45935.511190625002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45935.511190625002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45935.511190625002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45935.511190625002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45935.511190625002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45935.511190625002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45935.511190625002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45935.511190625002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45935.511190625002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45935.511190625002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45935.511190625002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45935.511190625002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45935.511190625002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45935.511190625002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45935.511190625002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45935.511190625002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45935.511190625002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45935.511190625002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45935.511190625002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45935.511190625002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45935.511190625002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45935.511190625002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45935.511190625002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45935.511190625002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45935.511190625002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45935.511190625002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45935.511190625002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45935.511190625002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45935.511190625002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45935.511190625002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45935.511190625002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45935.511190625002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45935.511190625002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45935.511190625002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45935.511190625002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45935.511190625002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45935.511190625002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45935.511190625002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45935.511190625002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45935.511190625002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45935.511190625002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45935.511190625002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45935.511190625002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45935.511190625002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45935.511190625002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45935.511190625002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45935.511190625002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45935.511190625002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45935.511190625002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45935.511190625002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45935.511190625002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45935.511190625002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45935.511190625002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45935.511190625002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45935.511190625002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45935.511190625002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45935.511190625002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45935.511190625002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45935.511190625002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45935.511190625002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45935.511190625002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45935.511190625002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45935.511190625002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45935.511190625002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45935.511190625002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45935.511190625002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45935.511190625002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45935.511190625002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45935.511190625002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45935.511190625002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45935.511190625002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45935.511190625002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45935.511190625002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45935.511190625002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45935.511190625002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45935.511190625002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45935.511190625002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45935.511190625002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45935.511190625002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45935.511190625002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45935.511190625002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45935.511190625002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45935.511190625002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45935.511190625002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45935.511190625002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45935.511190625002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45935.511190625002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45935.511190625002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45935.511190625002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45935.511190625002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45935.511190625002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45935.511190625002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45935.511190625002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45935.511190625002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45935.511190625002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45935.511190625002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45935.511190625002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45935.511190625002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45935.511190625002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45935.511190625002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45935.511190625002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45935.511190625002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45935.511190625002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45935.511190625002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45935.511190625002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45935.511190625002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45935.511190625002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45935.511190625002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45935.511190625002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45935.511190625002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45935.511190625002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45935.511190625002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45935.511190625002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45935.511190625002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45935.511190625002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45935.511190625002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45935.511190625002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45935.511190625002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45935.511190625002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45935.511190625002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45935.511190625002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45935.511190625002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45935.511190625002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45935.511190625002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45935.511190625002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45935.511190625002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45935.511190625002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45935.511190625002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45935.511190625002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45935.511190625002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45935.511190625002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45935.511190625002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45935.511190625002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45935.511190625002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45935.511190625002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45935.511190625002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45935.511190625002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45935.511190625002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45935.511190625002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45935.511190625002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45935.511190625002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45935.511190625002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45935.511190625002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45935.511190625002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45935.511190625002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45935.511190625002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45935.511190625002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45935.511190625002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45935.511190625002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45935.511190625002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45935.511190625002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45935.511190625002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45935.511190625002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45935.511190625002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45935.511190625002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45935.511190625002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45935.511190625002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45935.511190625002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45935.511190625002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45935.511190625002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45935.511190625002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45935.511190625002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45935.511190625002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45935.511190625002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45935.511190625002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45935.511190625002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45935.511190625002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45935.511190625002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45935.511190625002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45935.511190625002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45935.511190625002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45935.511190625002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45935.511190625002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45935.511190625002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45935.511190625002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45935.511190625002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45935.511190625002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45935.511190625002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45935.511190625002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45935.511190625002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45935.511190625002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45935.511190625002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45935.511190625002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45935.511190625002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45935.511190625002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45935.511190625002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45935.511190625002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45935.511190625002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45935.511190625002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45935.511190625002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45935.511190625002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45935.511190625002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45935.511190625002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45935.511190625002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45935.511190625002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45935.511190625002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45935.511190625002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45935.511190625002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45935.511190625002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45935.511190625002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45935.511190625002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45935.511190625002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45935.511190625002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45935.511190625002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45935.511190625002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45935.511190625002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45935.511190625002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45935.511190625002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45935.511190625002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45935.511190625002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45935.511190625002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45935.511190625002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45935.511190625002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45935.511190625002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45935.511190625002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45935.511190625002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45935.511190625002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45935.511190625002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45935.511190625002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45935.511190625002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45935.511190625002</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232.03047303240601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4.6209128472255543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0.51587812499928987</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0.35424618055549217</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8.5611921298550442E-2</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8.7683680554619059E-2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45935.511190625002</v>
      </c>
      <c r="H8" s="113">
        <v>45935.419340277775</v>
      </c>
      <c r="I8" s="110" t="str">
        <f>IFERROR(VLOOKUP(D8,DB!A:F,6,0),"")</f>
        <v>SCECO</v>
      </c>
      <c r="J8" s="110" t="str">
        <f>IFERROR(VLOOKUP(D8,DB!A:G,7,0),"")</f>
        <v>Dead</v>
      </c>
      <c r="K8" s="115" t="s">
        <v>39070</v>
      </c>
      <c r="L8" s="107" t="str">
        <f>IFERROR(VLOOKUP(D8,DB!A:I,9,0),"")</f>
        <v>Latis</v>
      </c>
    </row>
    <row r="9" spans="1:16" ht="15" customHeight="1">
      <c r="A9" s="110"/>
      <c r="B9" s="110" t="str">
        <f>IFERROR(VLOOKUP(D9,DB!A:K,11,0),"")</f>
        <v/>
      </c>
      <c r="C9" s="111"/>
      <c r="D9" s="107"/>
      <c r="E9" s="112"/>
      <c r="F9" s="113"/>
      <c r="G9" s="114">
        <f ca="1">IFERROR(NOW()-F9,"")</f>
        <v>45935.511190625002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45935.511190625002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45935.511190625002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45935.511190625002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45935.511190625002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45935.511190625002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45935.511190625002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45935.511190625002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45935.511190625002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45935.511190625002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45935.511190625002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45935.511190625002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45935.511190625002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45935.511190625002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45935.511190625002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45935.511190625002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45935.511190625002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45935.511190625002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45935.511190625002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45935.511190625002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45935.511190625002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45935.511190625002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45935.511190625002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45935.511190625002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45935.511190625002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45935.511190625002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45935.511190625002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45935.511190625002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45935.511190625002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45935.511190625002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45935.511190625002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45935.511190625002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45935.511190625002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45935.511190625002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45935.511190625002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45935.511190625002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45935.511190625002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45935.511190625002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45935.511190625002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45935.511190625002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45935.511190625002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45935.511190625002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45935.511190625002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45935.511190625002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45935.511190625002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45935.511190625002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45935.511190625002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45935.511190625002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45935.511190625002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45935.511190625002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45935.511190625002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45935.511190625002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45935.511190625002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45935.511190625002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45935.511190625002</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43.679130439813889</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9.3223133101855638</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45935.511190625002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45935.511190625002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45935.511190625002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45935.511190625002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45935.511190625002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45935.511190625002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45935.511190625002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45935.511190625002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45935.511190625002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45935.511190625002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45935.511190625002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45935.511190625002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45935.511190625002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45935.511190625002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45935.511190625002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45935.511190625002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45935.511190625002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45935.511190625002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45935.511190625002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45935.511190625002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45935.511190625002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45935.511190625002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45935.511190625002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45935.511190625002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45935.511190625002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45935.511190625002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45935.511190625002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45935.511190625002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45935.511190625002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45935.511190625002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45935.511190625002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45935.511190625002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45935.511190625002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45935.511190625002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45935.511190625002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45935.511190625002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45935.511190625002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45935.511190625002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45935.511190625002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45935.511190625002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45935.511190625002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45935.511190625002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45935.511190625002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45935.511190625002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45935.511190625002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45935.511190625002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45935.511190625002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45935.511190625002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45935.511190625002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45935.511190625002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45935.511190625002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45935.511190625002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45935.511190625002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45935.511190625002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45935.511190625002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45935.511190625002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45935.511190625002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45935.511190625002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45935.511190625002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45935.511190625002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45935.511190625002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45935.511190625002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45935.511190625002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45935.511190625002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45935.511190625002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45935.511190625002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45935.511190625002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45935.511190625002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45935.511190625002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45935.511190625002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45935.511190625002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45935.511190625002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45935.511190625002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45935.511190625002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45935.511190625002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45935.511190625002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45935.511190625002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45935.511190625002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45935.511190625002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45935.511190625002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45935.511190625002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45935.511190625002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45935.511190625002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45935.511190625002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45935.511190625002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45935.511190625002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45935.511190625002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45935.511190625002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45935.511190625002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45935.511190625002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45935.511190625002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45935.511190625002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45935.511190625002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45935.511190625002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45935.511190625002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45935.511190625002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45935.511190625002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45935.511190625002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45935.511190625002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45935.511190625002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45935.511190625002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45935.511190625002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45935.511190625002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45935.511190625002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45935.511190625002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45935.511190625002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45935.511190625002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45935.511190625002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45935.511190625002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45935.511190625002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45935.511190625002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45935.511190625002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45935.511190625002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45935.511190625002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45935.511190625002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45935.511190625002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45935.511190625002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45935.511190625002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45935.511190625002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45935.511190625002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45935.511190625002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45935.511190625002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45935.511190625002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45935.511190625002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45935.511190625002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45935.511190625002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45935.511190625002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45935.511190625002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45935.511190625002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45935.511190625002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45935.511190625002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45935.511190625002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45935.511190625002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45935.511190625002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45935.511190625002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45935.511190625002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45935.511190625002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45935.511190625002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45935.511190625002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45935.511190625002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45935.511190625002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45935.511190625002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45935.511190625002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45935.511190625002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45935.511190625002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45935.511190625002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45935.511190625002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45935.511190625002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45935.511190625002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45935.511190625002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45935.511190625002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45935.511190625002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45935.511190625002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45935.511190625002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45935.511190625002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45935.511190625002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45935.511190625002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45935.511190625002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45935.511190625002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45935.511190625002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45935.511190625002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45935.511190625002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45935.511190625002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45935.511190625002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45935.511190625002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45935.511190625002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45935.511190625002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45935.511190625002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45935.511190625002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45935.511190625002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45935.511190625002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45935.511190625002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45935.511190625002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45935.511190625002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45935.511190625002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45935.511190625002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8.7383434027797193</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1.6302184027808835</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1.8058665509306593</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0.56894525462848833</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7.9755439815926366E-2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45935.511190625002</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t="s">
        <v>39086</v>
      </c>
      <c r="B8" s="120" t="str">
        <f>IFERROR(VLOOKUP(D8,DB!A:K,11,0),"")</f>
        <v>R6</v>
      </c>
      <c r="C8" s="137">
        <v>1</v>
      </c>
      <c r="D8" s="120" t="s">
        <v>34737</v>
      </c>
      <c r="E8" s="137" t="s">
        <v>38964</v>
      </c>
      <c r="F8" s="139">
        <v>45935.470717592594</v>
      </c>
      <c r="G8" s="89">
        <f ca="1">IFERROR(NOW()-F8,"-")</f>
        <v>4.0473032408044674E-2</v>
      </c>
      <c r="H8" s="139">
        <v>45935.464895833335</v>
      </c>
      <c r="I8" s="120" t="str">
        <f>IFERROR(VLOOKUP(D8,DB!A:F,6,0),"")</f>
        <v>SCECO</v>
      </c>
      <c r="J8" s="120" t="str">
        <f>IFERROR(VLOOKUP(D8,DB!A:G,7,0),"")</f>
        <v>Vandalized</v>
      </c>
      <c r="K8" s="137" t="s">
        <v>39087</v>
      </c>
      <c r="L8" s="126" t="str">
        <f>IFERROR(VLOOKUP(D8,DB!A:I,9,0),"")</f>
        <v>Latis</v>
      </c>
    </row>
    <row r="9" spans="1:16383" ht="31.5" customHeight="1">
      <c r="A9" s="121"/>
      <c r="B9" s="120" t="str">
        <f>IFERROR(VLOOKUP(D9,DB!A:K,11,0),"")</f>
        <v/>
      </c>
      <c r="C9" s="137"/>
      <c r="D9" s="120"/>
      <c r="E9" s="137"/>
      <c r="F9" s="137"/>
      <c r="G9" s="89">
        <f ca="1">IFERROR(NOW()-F9,"-")</f>
        <v>45935.511190625002</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50"/>
      <c r="E10" s="137"/>
      <c r="F10" s="137"/>
      <c r="G10" s="89">
        <f ca="1">IFERROR(NOW()-F10,"-")</f>
        <v>45935.511190625002</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45935.511190625002</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45935.511190625002</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45935.511190625002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45935.511190625002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45935.511190625002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45935.511190625002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45935.511190625002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45935.511190625002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45935.511190625002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45935.511190625002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45935.511190625002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45935.511190625002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45935.511190625002</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45935.511190625002</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45935.511190625002</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45935.511190625002</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45935.511190625002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45935.511190625002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45935.511190625002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45935.511190625002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45935.511190625002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45935.511190625002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45935.511190625002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45935.511190625002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45935.511190625002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45935.511190625002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45935.511190625002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45935.511190625002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45935.511190625002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45935.511190625002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45935.511190625002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45935.511190625002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45935.511190625002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45935.511190625002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45935.511190625002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45935.511190625002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45935.511190625002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45935.511190625002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45935.511190625002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45935.511190625002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45935.511190625002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45935.511190625002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45935.511190625002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45935.511190625002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45935.511190625002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45935.511190625002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45935.511190625002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45935.511190625002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45935.511190625002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45935.511190625002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45935.511190625002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45935.511190625002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45935.511190625002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45935.511190625002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45935.511190625002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45935.511190625002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45935.511190625002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45935.511190625002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45935.511190625002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45935.511190625002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45935.511190625002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45935.511190625002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45935.511190625002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45935.511190625002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45935.511190625002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45935.511190625002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45935.511190625002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45935.511190625002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45935.511190625002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45935.511190625002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45935.511190625002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45935.511190625002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45935.511190625002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45935.511190625002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45935.511190625002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45935.511190625002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45935.511190625002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45935.511190625002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45935.511190625002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45935.511190625002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45935.511190625002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45935.511190625002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45935.511190625002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45935.511190625002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45935.511190625002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45935.511190625002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45935.511190625002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45935.511190625002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45935.511190625002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45935.511190625002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45935.511190625002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45935.511190625002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45935.511190625002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45935.511190625002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45935.511190625002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45935.511190625002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45935.511190625002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45935.511190625002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45935.511190625002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45935.511190625002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45935.511190625002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45935.511190625002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45935.511190625002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45935.511190625002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45935.511190625002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45935.511190625002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45935.511190625002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45935.511190625002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45935.511190625002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45935.511190625002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45935.511190625002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45935.511190625002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45935.511190625002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45935.511190625002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45935.511190625002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45935.511190625002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45935.511190625002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45935.511190625002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45935.511190625002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45935.511190625002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45935.511190625002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45935.511190625002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45935.511190625002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45935.511190625002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45935.511190625002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45935.511190625002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45935.511190625002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45935.511190625002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45935.511190625002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45935.511190625002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45935.511190625002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45935.511190625002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45935.511190625002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45935.511190625002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45935.511190625002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45935.511190625002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45935.511190625002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45935.511190625002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45935.511190625002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45935.511190625002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45935.511190625002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45935.511190625002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45935.511190625002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45935.511190625002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45935.511190625002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45935.511190625002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45935.511190625002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45935.511190625002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45935.511190625002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45935.511190625002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45935.511190625002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45935.511190625002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45935.511190625002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45935.511190625002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45935.511190625002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45935.511190625002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45935.511190625002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45935.511190625002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45935.511190625002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45935.511190625002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45935.511190625002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45935.511190625002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45935.511190625002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45935.511190625002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45935.511190625002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45935.511190625002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45935.511190625002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45935.511190625002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45935.511190625002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45935.511190625002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45935.511190625002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45935.511190625002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45935.511190625002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45935.511190625002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45935.511190625002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45935.511190625002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45935.511190625002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45935.511190625002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45935.511190625002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45935.511190625002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45935.511190625002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45935.511190625002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45935.511190625002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45935.511190625002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45935.511190625002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45935.511190625002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45935.511190625002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45935.511190625002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45935.511190625002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45935.511190625002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45935.511190625002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45935.511190625002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45935.511190625002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45935.511190625002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45935.511190625002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45935.511190625002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45935.511190625002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45935.511190625002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45935.511190625002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45935.511190625002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45935.511190625002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45935.511190625002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45935.511190625002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45935.511190625002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45935.511190625002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45935.511190625002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45935.511190625002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45935.511190625002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45935.511190625002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45935.511190625002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45935.511190625002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45935.511190625002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45935.511190625002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45935.511190625002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45935.511190625002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45935.511190625002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45935.511190625002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45935.511190625002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45935.511190625002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45935.511190625002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45935.511190625002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45935.511190625002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45935.511190625002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45935.511190625002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45935.511190625002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45935.511190625002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45935.511190625002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45935.511190625002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45935.511190625002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45935.511190625002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45935.511190625002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45935.511190625002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45935.511190625002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45935.511190625002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45935.511190625002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45935.511190625002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45935.511190625002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45935.511190625002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45935.511190625002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45935.511190625002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45935.511190625002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45935.511190625002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45935.511190625002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45935.511190625002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45935.511190625002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45935.511190625002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45935.511190625002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45935.511190625002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45935.511190625002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45935.511190625002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45935.511190625002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45935.511190625002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45935.511190625002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45935.511190625002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45935.511190625002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45935.511190625002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45935.511190625002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45935.511190625002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45935.511190625002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45935.511190625002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45935.511190625002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45935.511190625002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45935.511190625002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45935.511190625002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45935.511190625002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45935.511190625002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45935.511190625002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45935.511190625002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45935.511190625002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45935.511190625002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45935.511190625002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45935.511190625002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45935.511190625002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45935.511190625002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45935.511190625002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45935.511190625002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45935.511190625002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45935.511190625002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45935.511190625002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45935.511190625002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45935.511190625002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45935.511190625002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45935.511190625002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45935.511190625002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45935.511190625002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45935.511190625002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45935.511190625002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45935.511190625002</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2025-10-05T09:18:17Z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